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7870" windowHeight="12915" activeTab="0"/>
  </bookViews>
  <sheets>
    <sheet name="Основной" sheetId="1" r:id="rId1"/>
    <sheet name="Рондо" sheetId="2" r:id="rId2"/>
    <sheet name="Джаз" sheetId="3" r:id="rId3"/>
    <sheet name="Колибри" sheetId="4" r:id="rId4"/>
    <sheet name="Ромео" sheetId="5" r:id="rId5"/>
    <sheet name="Лотос" sheetId="6" r:id="rId6"/>
  </sheets>
  <definedNames>
    <definedName name="ИМЯ">'Основной'!#REF!</definedName>
    <definedName name="ИМЯ1">'Основной'!#REF!</definedName>
    <definedName name="ИМЯ2">'Основной'!#REF!</definedName>
    <definedName name="ИМЯ3">'Основной'!#REF!</definedName>
    <definedName name="ИМЯ5">'Основной'!#REF!</definedName>
    <definedName name="ИМЯ6">'Основной'!#REF!</definedName>
    <definedName name="_xlnm.Print_Area" localSheetId="0">'Основной'!$A$1:$V$84</definedName>
  </definedNames>
  <calcPr fullCalcOnLoad="1"/>
</workbook>
</file>

<file path=xl/sharedStrings.xml><?xml version="1.0" encoding="utf-8"?>
<sst xmlns="http://schemas.openxmlformats.org/spreadsheetml/2006/main" count="407" uniqueCount="179">
  <si>
    <t>ИП ОБЖЕРИН Н.В.</t>
  </si>
  <si>
    <t>Наименование</t>
  </si>
  <si>
    <t>Ткань</t>
  </si>
  <si>
    <t>1кат.</t>
  </si>
  <si>
    <t>2 кат.</t>
  </si>
  <si>
    <t>4 кат.</t>
  </si>
  <si>
    <t>5 кат.</t>
  </si>
  <si>
    <t>6 кат.</t>
  </si>
  <si>
    <t>Спальное место из основ.</t>
  </si>
  <si>
    <t>М/г диван "Эдем"</t>
  </si>
  <si>
    <t>Кресло-кровать "Эдем"</t>
  </si>
  <si>
    <t>Диван "Визит"</t>
  </si>
  <si>
    <t>Кресло "Визит"</t>
  </si>
  <si>
    <t>Подушка</t>
  </si>
  <si>
    <t xml:space="preserve">              ОФИСНАЯ </t>
  </si>
  <si>
    <t>Диван "Молодежный"</t>
  </si>
  <si>
    <t>Диван "Домино 4"</t>
  </si>
  <si>
    <t>Диван "Домино 5"</t>
  </si>
  <si>
    <t>Диван детский "Гном"</t>
  </si>
  <si>
    <t>Кресло "Глория"</t>
  </si>
  <si>
    <t xml:space="preserve">Диван "Домино 6" </t>
  </si>
  <si>
    <t>Кресло "Домино 6"</t>
  </si>
  <si>
    <t>Диван угловой "Грета"</t>
  </si>
  <si>
    <t>Диван "Грета" с оттоманкой</t>
  </si>
  <si>
    <t>Кресло-кровать "Гном"</t>
  </si>
  <si>
    <t>Кресло "Домино 4 и 5"</t>
  </si>
  <si>
    <t>Диван "Грета 3"</t>
  </si>
  <si>
    <t>Диван угловой "Грета 3"</t>
  </si>
  <si>
    <t>Кресло "Грета"</t>
  </si>
  <si>
    <t>Диван "Грета" офисный</t>
  </si>
  <si>
    <t>Диван угловой "Грета" с оттоманк.</t>
  </si>
  <si>
    <t>Диван угловой "Грета 3" с оттоманк.</t>
  </si>
  <si>
    <t>Пуф "Альфа", "Бета" ножки пластик</t>
  </si>
  <si>
    <t>Пуф "Альфа", "Бета" ножки хром</t>
  </si>
  <si>
    <t>1000</t>
  </si>
  <si>
    <t>1200</t>
  </si>
  <si>
    <t>Диван "Грета 3" с оттоманкой</t>
  </si>
  <si>
    <t xml:space="preserve">Диван "Глория 4" </t>
  </si>
  <si>
    <t xml:space="preserve">  УГОЛ РОНДО </t>
  </si>
  <si>
    <t xml:space="preserve">                           ОФИСНАЯ</t>
  </si>
  <si>
    <t>Сторона угловая</t>
  </si>
  <si>
    <t>Ткань      1 кат.</t>
  </si>
  <si>
    <t>Ткань      2 кат.</t>
  </si>
  <si>
    <t>Ткань      3 кат.</t>
  </si>
  <si>
    <t>Ткань      4 кат.</t>
  </si>
  <si>
    <t>Ткань      5 кат.</t>
  </si>
  <si>
    <t>Ткань     6 кат.</t>
  </si>
  <si>
    <t xml:space="preserve">1000 мм </t>
  </si>
  <si>
    <t xml:space="preserve">1100 мм </t>
  </si>
  <si>
    <t xml:space="preserve">1200 мм </t>
  </si>
  <si>
    <t xml:space="preserve">1300 мм </t>
  </si>
  <si>
    <t xml:space="preserve">1400 мм </t>
  </si>
  <si>
    <t xml:space="preserve">1500 мм </t>
  </si>
  <si>
    <t>Сторона прямая</t>
  </si>
  <si>
    <t xml:space="preserve">1600 мм </t>
  </si>
  <si>
    <t xml:space="preserve">1700 мм </t>
  </si>
  <si>
    <t xml:space="preserve">1800 мм </t>
  </si>
  <si>
    <t xml:space="preserve">  Диван РОНДО </t>
  </si>
  <si>
    <t>Короткая сторона прямая</t>
  </si>
  <si>
    <t xml:space="preserve">Сторона </t>
  </si>
  <si>
    <t xml:space="preserve">800 мм </t>
  </si>
  <si>
    <t xml:space="preserve">900 мм </t>
  </si>
  <si>
    <t>Угловая вставка</t>
  </si>
  <si>
    <t xml:space="preserve">                    </t>
  </si>
  <si>
    <t xml:space="preserve">  Диван Джаз </t>
  </si>
  <si>
    <t xml:space="preserve">  Угол Колибри </t>
  </si>
  <si>
    <t>Сторона мм</t>
  </si>
  <si>
    <t>Спальное место</t>
  </si>
  <si>
    <t xml:space="preserve">ПРИМЕЧАНИЕ: Комплектация угла Колибри на усмотрение Заказчика </t>
  </si>
  <si>
    <t>Общие габариты угла: (800+600) + (1200+600) = 1400*1800</t>
  </si>
  <si>
    <t xml:space="preserve">  Диван Колибри </t>
  </si>
  <si>
    <t xml:space="preserve">  Банкетка Колибри </t>
  </si>
  <si>
    <t>Диван "Валенсия" с оттоманкой</t>
  </si>
  <si>
    <t>Диван "Валенсия 3"</t>
  </si>
  <si>
    <t>Диван "Дана" с оттоманкой</t>
  </si>
  <si>
    <t>Диван "Валенсия 3" с оттоманкой</t>
  </si>
  <si>
    <t>Диван угловой Валенсия</t>
  </si>
  <si>
    <t>Диван угловой Валенсия 3</t>
  </si>
  <si>
    <t>Диван "Глория 2" с оттоманкой</t>
  </si>
  <si>
    <t xml:space="preserve">  Угол Ромео </t>
  </si>
  <si>
    <t xml:space="preserve">ПРИМЕЧАНИЕ: Комплектация угла Ромео на усмотрение Заказчика </t>
  </si>
  <si>
    <t xml:space="preserve">  Диван Ромео </t>
  </si>
  <si>
    <t>Диван "Грета 3" офисный</t>
  </si>
  <si>
    <t>Диван "Валенсия" офисный</t>
  </si>
  <si>
    <t xml:space="preserve">Диван "Глория 3" </t>
  </si>
  <si>
    <t>Диван "Глория 3" с оттоманкой</t>
  </si>
  <si>
    <t xml:space="preserve">Диван "Домино 7" </t>
  </si>
  <si>
    <t>1400</t>
  </si>
  <si>
    <t>1600</t>
  </si>
  <si>
    <t xml:space="preserve">Накладка МДФ </t>
  </si>
  <si>
    <t>3 кат.</t>
  </si>
  <si>
    <t>1800</t>
  </si>
  <si>
    <t>Ткань     3 кат.</t>
  </si>
  <si>
    <t>Ткань      6 кат.</t>
  </si>
  <si>
    <t xml:space="preserve">                      Например: диван 800мм плюс угловая вставка плюс диван 1200 мм  </t>
  </si>
  <si>
    <t xml:space="preserve">ПРИМЕЧАНИЕ: При заказе углового дивана необходимо учитывать , что  </t>
  </si>
  <si>
    <t>общий размер дивана увеличивается</t>
  </si>
  <si>
    <t xml:space="preserve">на  ширину дивана - 600 мм. </t>
  </si>
  <si>
    <t xml:space="preserve">                      Например при заказе угла Рондо угловая сторона 1300 мм,</t>
  </si>
  <si>
    <t>прямая сторона 1200 мм, общий размер получиться</t>
  </si>
  <si>
    <t xml:space="preserve">                      1300 мм * 1800 мм,  т.е. к размеру прямой </t>
  </si>
  <si>
    <t xml:space="preserve">                      стороны всегда прибавляется ширина дивана 600 мм. </t>
  </si>
  <si>
    <t xml:space="preserve">                         Например: диван 800мм плюс угловая вставка плюс </t>
  </si>
  <si>
    <t>7 кат.</t>
  </si>
  <si>
    <t>2000</t>
  </si>
  <si>
    <t>8 кат.</t>
  </si>
  <si>
    <t>9 кат.</t>
  </si>
  <si>
    <t>2200</t>
  </si>
  <si>
    <t>2400</t>
  </si>
  <si>
    <t>Диван угловой "Остин"</t>
  </si>
  <si>
    <t>М/г диван "Эдем 2"</t>
  </si>
  <si>
    <t>Диван  "Остин"</t>
  </si>
  <si>
    <t>Диван "Домино 5Н"</t>
  </si>
  <si>
    <t>Кресло  "Остин"</t>
  </si>
  <si>
    <t>Ткань      7 кат.</t>
  </si>
  <si>
    <t>Ткань      8 кат.</t>
  </si>
  <si>
    <t>Ткань      9 кат.</t>
  </si>
  <si>
    <t>Ткань     8 кат.</t>
  </si>
  <si>
    <t>Ткань     7 кат.</t>
  </si>
  <si>
    <t>Ткань     9 кат.</t>
  </si>
  <si>
    <t>10 кат.</t>
  </si>
  <si>
    <t>2600</t>
  </si>
  <si>
    <t>2800</t>
  </si>
  <si>
    <t xml:space="preserve">Кресло - глюк Грета </t>
  </si>
  <si>
    <t>Кресло - глюк Валенсия</t>
  </si>
  <si>
    <t>Кресло-глюк   "Остин"</t>
  </si>
  <si>
    <t>Ткань      10 кат.</t>
  </si>
  <si>
    <t>Ткань     10 кат.</t>
  </si>
  <si>
    <t>Ткань    10 кат.</t>
  </si>
  <si>
    <t>Кресло Валенсия</t>
  </si>
  <si>
    <t>Диван "Визит люкс"</t>
  </si>
  <si>
    <t>Кресло "Визит люкс"</t>
  </si>
  <si>
    <t xml:space="preserve">Диван Лотос офисный (без спального места) </t>
  </si>
  <si>
    <t xml:space="preserve"> Диван Лотос (со спальным местом) </t>
  </si>
  <si>
    <t>Кресло "Статус"</t>
  </si>
  <si>
    <t>Диван "Визит люкс"(СКС)</t>
  </si>
  <si>
    <t>Диван "Торонто" 2-х мест.</t>
  </si>
  <si>
    <t xml:space="preserve">  Кресло РОНДО-3 ЭК </t>
  </si>
  <si>
    <t>600 мм</t>
  </si>
  <si>
    <t>700 мм</t>
  </si>
  <si>
    <t xml:space="preserve">  Диван РОНДО-3 ЭК </t>
  </si>
  <si>
    <t>1000 мм</t>
  </si>
  <si>
    <t>Кресло "Визит люкс"(СКС)</t>
  </si>
  <si>
    <t>Диван угловой Джулия</t>
  </si>
  <si>
    <t>Диван Джулия с оттоманкой</t>
  </si>
  <si>
    <t>Диван  "Остин" с оттоманкой</t>
  </si>
  <si>
    <t>Диван "Торонто" 3-х мест.</t>
  </si>
  <si>
    <t>Пуф Калипсо 1,0</t>
  </si>
  <si>
    <t>Пуф Калипсо 0,8</t>
  </si>
  <si>
    <t>Пуф Калипсо 0,5</t>
  </si>
  <si>
    <t xml:space="preserve">  Диван Ромео-2 </t>
  </si>
  <si>
    <t>1050 мм</t>
  </si>
  <si>
    <t>1350 мм</t>
  </si>
  <si>
    <t>Диван "Виктория" с оттоманкой</t>
  </si>
  <si>
    <t>Оттоманка "Виктория"</t>
  </si>
  <si>
    <t>Кресло "Виктория"</t>
  </si>
  <si>
    <t>Диван Джулия 3</t>
  </si>
  <si>
    <t>Диван "Аллегро" ,"Дана"</t>
  </si>
  <si>
    <t>Кресло-кровать "Аллегро","Дана"</t>
  </si>
  <si>
    <t>Диван "Статус" 3-х мест</t>
  </si>
  <si>
    <t>Диван "Статус" 2-х мест</t>
  </si>
  <si>
    <t xml:space="preserve">                        Прайс-лист розница от 20.04.2020г.</t>
  </si>
  <si>
    <t>Кресло "Малютка"</t>
  </si>
  <si>
    <t>Кресло-кровать "Эдем 2"</t>
  </si>
  <si>
    <t>Прайс-лист  розница от 20.04.2020</t>
  </si>
  <si>
    <t xml:space="preserve">Прайс-лист  розница от 20.04.2020  </t>
  </si>
  <si>
    <t>От 5х диванов скидка 3%</t>
  </si>
  <si>
    <t>От 10и диванов скидка 5%</t>
  </si>
  <si>
    <t xml:space="preserve"> диван 1200 мм  по 1 категории</t>
  </si>
  <si>
    <r>
      <t xml:space="preserve">                       будет стоить </t>
    </r>
    <r>
      <rPr>
        <sz val="10"/>
        <color indexed="10"/>
        <rFont val="Arial Cyr"/>
        <family val="0"/>
      </rPr>
      <t>8360+9350+9680=27390</t>
    </r>
  </si>
  <si>
    <t xml:space="preserve">Прайс-лист  розница от 20.04.2020   </t>
  </si>
  <si>
    <t xml:space="preserve">Прайс-лист розница от 20.04.2020   </t>
  </si>
  <si>
    <t xml:space="preserve">Прайс-лист  розница от  20.04.2020   </t>
  </si>
  <si>
    <t xml:space="preserve">                      по 1 категории будет стоить 6820+6380+7920=21120</t>
  </si>
  <si>
    <t xml:space="preserve">  Джаз БС </t>
  </si>
  <si>
    <t>ПРИМЕЧАНИЕ:</t>
  </si>
  <si>
    <t xml:space="preserve">                       Например: диван Джаз1,2 мм плюс Диван Джаз БС  1,5</t>
  </si>
  <si>
    <t xml:space="preserve">                       будет стоить 8140+11950=20090</t>
  </si>
  <si>
    <t>Диван угловой Дана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</si>
</sst>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4">
    <font>
      <sz val="10"/>
      <name val="Arial Cyr"/>
      <family val="0"/>
    </font>
    <font>
      <b/>
      <sz val="2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Arial"/>
      <family val="2"/>
    </font>
    <font>
      <sz val="10"/>
      <color indexed="9"/>
      <name val="Arial Cyr"/>
      <family val="0"/>
    </font>
    <font>
      <sz val="10"/>
      <color indexed="5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"/>
      <family val="2"/>
    </font>
    <font>
      <sz val="10"/>
      <color theme="0"/>
      <name val="Arial Cyr"/>
      <family val="0"/>
    </font>
    <font>
      <sz val="10"/>
      <color theme="0" tint="-0.3499799966812134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6" fillId="0" borderId="15" xfId="0" applyFont="1" applyBorder="1" applyAlignment="1">
      <alignment/>
    </xf>
    <xf numFmtId="1" fontId="2" fillId="0" borderId="16" xfId="0" applyNumberFormat="1" applyFont="1" applyFill="1" applyBorder="1" applyAlignment="1" applyProtection="1">
      <alignment horizontal="center" vertical="top"/>
      <protection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 textRotation="90"/>
    </xf>
    <xf numFmtId="0" fontId="6" fillId="0" borderId="17" xfId="0" applyFont="1" applyBorder="1" applyAlignment="1">
      <alignment textRotation="90"/>
    </xf>
    <xf numFmtId="0" fontId="6" fillId="0" borderId="19" xfId="0" applyFont="1" applyBorder="1" applyAlignment="1">
      <alignment textRotation="90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20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7" fillId="0" borderId="3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7" fillId="0" borderId="34" xfId="0" applyFont="1" applyBorder="1" applyAlignment="1">
      <alignment wrapText="1"/>
    </xf>
    <xf numFmtId="0" fontId="0" fillId="0" borderId="35" xfId="0" applyBorder="1" applyAlignment="1">
      <alignment/>
    </xf>
    <xf numFmtId="0" fontId="0" fillId="0" borderId="21" xfId="0" applyBorder="1" applyAlignment="1">
      <alignment/>
    </xf>
    <xf numFmtId="0" fontId="7" fillId="0" borderId="0" xfId="0" applyFont="1" applyBorder="1" applyAlignment="1">
      <alignment wrapText="1"/>
    </xf>
    <xf numFmtId="0" fontId="6" fillId="0" borderId="17" xfId="0" applyFont="1" applyBorder="1" applyAlignment="1">
      <alignment horizontal="center" textRotation="90"/>
    </xf>
    <xf numFmtId="0" fontId="0" fillId="0" borderId="3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37" xfId="0" applyFont="1" applyBorder="1" applyAlignment="1">
      <alignment wrapText="1"/>
    </xf>
    <xf numFmtId="0" fontId="0" fillId="0" borderId="34" xfId="0" applyBorder="1" applyAlignment="1">
      <alignment/>
    </xf>
    <xf numFmtId="0" fontId="0" fillId="0" borderId="19" xfId="0" applyBorder="1" applyAlignment="1">
      <alignment horizontal="center"/>
    </xf>
    <xf numFmtId="0" fontId="7" fillId="0" borderId="13" xfId="0" applyFont="1" applyBorder="1" applyAlignment="1">
      <alignment wrapText="1"/>
    </xf>
    <xf numFmtId="0" fontId="0" fillId="0" borderId="36" xfId="0" applyBorder="1" applyAlignment="1">
      <alignment/>
    </xf>
    <xf numFmtId="0" fontId="4" fillId="0" borderId="38" xfId="0" applyNumberFormat="1" applyFont="1" applyFill="1" applyBorder="1" applyAlignment="1" applyProtection="1">
      <alignment horizontal="center" vertical="top"/>
      <protection/>
    </xf>
    <xf numFmtId="0" fontId="4" fillId="0" borderId="39" xfId="0" applyNumberFormat="1" applyFont="1" applyFill="1" applyBorder="1" applyAlignment="1" applyProtection="1">
      <alignment horizontal="center" vertical="top"/>
      <protection/>
    </xf>
    <xf numFmtId="0" fontId="4" fillId="0" borderId="40" xfId="0" applyNumberFormat="1" applyFont="1" applyFill="1" applyBorder="1" applyAlignment="1" applyProtection="1">
      <alignment horizontal="center" vertical="top"/>
      <protection/>
    </xf>
    <xf numFmtId="0" fontId="4" fillId="0" borderId="41" xfId="0" applyNumberFormat="1" applyFont="1" applyFill="1" applyBorder="1" applyAlignment="1" applyProtection="1">
      <alignment horizontal="center" vertical="top"/>
      <protection/>
    </xf>
    <xf numFmtId="0" fontId="7" fillId="0" borderId="11" xfId="0" applyFont="1" applyBorder="1" applyAlignment="1">
      <alignment wrapText="1"/>
    </xf>
    <xf numFmtId="0" fontId="7" fillId="0" borderId="42" xfId="0" applyFont="1" applyBorder="1" applyAlignment="1">
      <alignment wrapText="1"/>
    </xf>
    <xf numFmtId="0" fontId="7" fillId="0" borderId="39" xfId="0" applyFont="1" applyBorder="1" applyAlignment="1">
      <alignment wrapText="1"/>
    </xf>
    <xf numFmtId="0" fontId="7" fillId="0" borderId="41" xfId="0" applyFont="1" applyBorder="1" applyAlignment="1">
      <alignment wrapText="1"/>
    </xf>
    <xf numFmtId="1" fontId="2" fillId="33" borderId="16" xfId="0" applyNumberFormat="1" applyFont="1" applyFill="1" applyBorder="1" applyAlignment="1" applyProtection="1">
      <alignment horizontal="center" vertical="top"/>
      <protection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7" fillId="0" borderId="43" xfId="0" applyFont="1" applyBorder="1" applyAlignment="1">
      <alignment wrapText="1"/>
    </xf>
    <xf numFmtId="0" fontId="0" fillId="34" borderId="23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51" fillId="0" borderId="0" xfId="0" applyFont="1" applyAlignment="1">
      <alignment/>
    </xf>
    <xf numFmtId="49" fontId="2" fillId="35" borderId="16" xfId="0" applyNumberFormat="1" applyFont="1" applyFill="1" applyBorder="1" applyAlignment="1" applyProtection="1">
      <alignment horizontal="center" vertical="top"/>
      <protection/>
    </xf>
    <xf numFmtId="0" fontId="2" fillId="34" borderId="16" xfId="0" applyNumberFormat="1" applyFont="1" applyFill="1" applyBorder="1" applyAlignment="1" applyProtection="1">
      <alignment vertical="top"/>
      <protection/>
    </xf>
    <xf numFmtId="1" fontId="2" fillId="35" borderId="16" xfId="0" applyNumberFormat="1" applyFont="1" applyFill="1" applyBorder="1" applyAlignment="1" applyProtection="1">
      <alignment horizontal="center" vertical="top"/>
      <protection/>
    </xf>
    <xf numFmtId="0" fontId="2" fillId="0" borderId="16" xfId="0" applyNumberFormat="1" applyFont="1" applyFill="1" applyBorder="1" applyAlignment="1" applyProtection="1">
      <alignment vertical="top"/>
      <protection/>
    </xf>
    <xf numFmtId="0" fontId="6" fillId="0" borderId="36" xfId="0" applyFont="1" applyBorder="1" applyAlignment="1">
      <alignment/>
    </xf>
    <xf numFmtId="1" fontId="2" fillId="34" borderId="16" xfId="0" applyNumberFormat="1" applyFont="1" applyFill="1" applyBorder="1" applyAlignment="1" applyProtection="1">
      <alignment horizontal="center" vertical="top"/>
      <protection/>
    </xf>
    <xf numFmtId="0" fontId="2" fillId="0" borderId="16" xfId="0" applyNumberFormat="1" applyFont="1" applyFill="1" applyBorder="1" applyAlignment="1" applyProtection="1">
      <alignment vertical="top"/>
      <protection/>
    </xf>
    <xf numFmtId="0" fontId="7" fillId="0" borderId="18" xfId="0" applyFont="1" applyBorder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Border="1" applyAlignment="1">
      <alignment/>
    </xf>
    <xf numFmtId="1" fontId="2" fillId="36" borderId="16" xfId="0" applyNumberFormat="1" applyFont="1" applyFill="1" applyBorder="1" applyAlignment="1" applyProtection="1">
      <alignment horizontal="center" vertical="top"/>
      <protection/>
    </xf>
    <xf numFmtId="49" fontId="2" fillId="35" borderId="44" xfId="0" applyNumberFormat="1" applyFont="1" applyFill="1" applyBorder="1" applyAlignment="1" applyProtection="1">
      <alignment horizontal="center" vertical="top"/>
      <protection/>
    </xf>
    <xf numFmtId="0" fontId="8" fillId="0" borderId="35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1" fontId="2" fillId="35" borderId="44" xfId="0" applyNumberFormat="1" applyFont="1" applyFill="1" applyBorder="1" applyAlignment="1" applyProtection="1">
      <alignment horizontal="center" vertical="top"/>
      <protection/>
    </xf>
    <xf numFmtId="0" fontId="8" fillId="0" borderId="32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27" xfId="0" applyFont="1" applyBorder="1" applyAlignment="1">
      <alignment/>
    </xf>
    <xf numFmtId="1" fontId="2" fillId="36" borderId="44" xfId="0" applyNumberFormat="1" applyFont="1" applyFill="1" applyBorder="1" applyAlignment="1" applyProtection="1">
      <alignment horizontal="center" vertical="top"/>
      <protection/>
    </xf>
    <xf numFmtId="1" fontId="2" fillId="33" borderId="44" xfId="0" applyNumberFormat="1" applyFont="1" applyFill="1" applyBorder="1" applyAlignment="1" applyProtection="1">
      <alignment horizontal="center" vertical="top"/>
      <protection/>
    </xf>
    <xf numFmtId="1" fontId="2" fillId="0" borderId="44" xfId="0" applyNumberFormat="1" applyFont="1" applyFill="1" applyBorder="1" applyAlignment="1" applyProtection="1">
      <alignment horizontal="center" vertical="top"/>
      <protection/>
    </xf>
    <xf numFmtId="1" fontId="2" fillId="34" borderId="44" xfId="0" applyNumberFormat="1" applyFont="1" applyFill="1" applyBorder="1" applyAlignment="1" applyProtection="1">
      <alignment horizontal="center" vertical="top"/>
      <protection/>
    </xf>
    <xf numFmtId="0" fontId="8" fillId="0" borderId="33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22" xfId="0" applyBorder="1" applyAlignment="1">
      <alignment/>
    </xf>
    <xf numFmtId="2" fontId="0" fillId="0" borderId="0" xfId="0" applyNumberFormat="1" applyAlignment="1">
      <alignment/>
    </xf>
    <xf numFmtId="1" fontId="0" fillId="0" borderId="35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0" fillId="0" borderId="25" xfId="0" applyNumberFormat="1" applyBorder="1" applyAlignment="1">
      <alignment/>
    </xf>
    <xf numFmtId="1" fontId="0" fillId="0" borderId="32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27" xfId="0" applyNumberFormat="1" applyBorder="1" applyAlignment="1">
      <alignment/>
    </xf>
    <xf numFmtId="1" fontId="0" fillId="0" borderId="33" xfId="0" applyNumberFormat="1" applyBorder="1" applyAlignment="1">
      <alignment/>
    </xf>
    <xf numFmtId="1" fontId="0" fillId="0" borderId="29" xfId="0" applyNumberFormat="1" applyBorder="1" applyAlignment="1">
      <alignment/>
    </xf>
    <xf numFmtId="1" fontId="0" fillId="0" borderId="30" xfId="0" applyNumberFormat="1" applyBorder="1" applyAlignment="1">
      <alignment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48" xfId="0" applyBorder="1" applyAlignment="1">
      <alignment/>
    </xf>
    <xf numFmtId="0" fontId="0" fillId="0" borderId="19" xfId="0" applyBorder="1" applyAlignment="1">
      <alignment/>
    </xf>
    <xf numFmtId="0" fontId="0" fillId="0" borderId="49" xfId="0" applyBorder="1" applyAlignment="1">
      <alignment/>
    </xf>
    <xf numFmtId="0" fontId="6" fillId="0" borderId="17" xfId="0" applyFont="1" applyBorder="1" applyAlignment="1">
      <alignment horizontal="center" textRotation="90"/>
    </xf>
    <xf numFmtId="0" fontId="6" fillId="0" borderId="17" xfId="0" applyFont="1" applyBorder="1" applyAlignment="1">
      <alignment textRotation="90" wrapText="1"/>
    </xf>
    <xf numFmtId="0" fontId="6" fillId="0" borderId="18" xfId="0" applyFont="1" applyBorder="1" applyAlignment="1">
      <alignment horizontal="center" textRotation="90"/>
    </xf>
    <xf numFmtId="0" fontId="0" fillId="0" borderId="49" xfId="0" applyBorder="1" applyAlignment="1">
      <alignment horizontal="center" textRotation="90"/>
    </xf>
    <xf numFmtId="0" fontId="2" fillId="33" borderId="16" xfId="0" applyNumberFormat="1" applyFont="1" applyFill="1" applyBorder="1" applyAlignment="1" applyProtection="1">
      <alignment vertical="top"/>
      <protection/>
    </xf>
    <xf numFmtId="0" fontId="8" fillId="33" borderId="32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33" borderId="27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7"/>
  <sheetViews>
    <sheetView tabSelected="1" view="pageBreakPreview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54.375" style="0" customWidth="1"/>
    <col min="3" max="3" width="10.625" style="0" hidden="1" customWidth="1"/>
    <col min="4" max="4" width="10.875" style="0" hidden="1" customWidth="1"/>
    <col min="5" max="6" width="10.375" style="0" hidden="1" customWidth="1"/>
    <col min="7" max="11" width="10.75390625" style="0" hidden="1" customWidth="1"/>
    <col min="12" max="12" width="10.875" style="0" hidden="1" customWidth="1"/>
    <col min="13" max="14" width="9.125" style="0" customWidth="1"/>
    <col min="21" max="21" width="11.25390625" style="0" customWidth="1"/>
    <col min="22" max="22" width="11.00390625" style="0" customWidth="1"/>
  </cols>
  <sheetData>
    <row r="1" spans="1:2" ht="26.25">
      <c r="A1">
        <v>1.05</v>
      </c>
      <c r="B1" s="1" t="s">
        <v>161</v>
      </c>
    </row>
    <row r="2" spans="2:22" ht="18.75" thickBot="1">
      <c r="B2" s="3" t="s">
        <v>0</v>
      </c>
      <c r="C2">
        <v>320</v>
      </c>
      <c r="D2">
        <v>420</v>
      </c>
      <c r="E2">
        <v>520</v>
      </c>
      <c r="F2">
        <v>620</v>
      </c>
      <c r="G2">
        <v>720</v>
      </c>
      <c r="H2">
        <v>820</v>
      </c>
      <c r="I2">
        <v>920</v>
      </c>
      <c r="J2">
        <v>1020</v>
      </c>
      <c r="K2">
        <v>1120</v>
      </c>
      <c r="L2">
        <v>1220</v>
      </c>
      <c r="M2">
        <v>320</v>
      </c>
      <c r="N2">
        <v>420</v>
      </c>
      <c r="O2">
        <v>520</v>
      </c>
      <c r="P2">
        <v>620</v>
      </c>
      <c r="Q2">
        <v>720</v>
      </c>
      <c r="R2">
        <v>820</v>
      </c>
      <c r="S2">
        <v>920</v>
      </c>
      <c r="T2">
        <v>1020</v>
      </c>
      <c r="U2">
        <v>1120</v>
      </c>
      <c r="V2">
        <v>1220</v>
      </c>
    </row>
    <row r="3" spans="1:22" ht="15" customHeight="1">
      <c r="A3" s="104" t="s">
        <v>1</v>
      </c>
      <c r="B3" s="105"/>
      <c r="C3" s="5" t="s">
        <v>2</v>
      </c>
      <c r="D3" s="6" t="s">
        <v>2</v>
      </c>
      <c r="E3" s="7" t="s">
        <v>2</v>
      </c>
      <c r="F3" s="6" t="s">
        <v>2</v>
      </c>
      <c r="G3" s="8" t="s">
        <v>2</v>
      </c>
      <c r="H3" s="8" t="s">
        <v>2</v>
      </c>
      <c r="I3" s="8" t="s">
        <v>2</v>
      </c>
      <c r="J3" s="8" t="s">
        <v>2</v>
      </c>
      <c r="K3" s="8" t="s">
        <v>2</v>
      </c>
      <c r="L3" s="6" t="s">
        <v>2</v>
      </c>
      <c r="M3" s="5" t="s">
        <v>2</v>
      </c>
      <c r="N3" s="6" t="s">
        <v>2</v>
      </c>
      <c r="O3" s="7" t="s">
        <v>2</v>
      </c>
      <c r="P3" s="6" t="s">
        <v>2</v>
      </c>
      <c r="Q3" s="8" t="s">
        <v>2</v>
      </c>
      <c r="R3" s="8" t="s">
        <v>2</v>
      </c>
      <c r="S3" s="8" t="s">
        <v>2</v>
      </c>
      <c r="T3" s="8" t="s">
        <v>2</v>
      </c>
      <c r="U3" s="8" t="s">
        <v>2</v>
      </c>
      <c r="V3" s="6" t="s">
        <v>2</v>
      </c>
    </row>
    <row r="4" spans="1:22" ht="15.75" thickBot="1">
      <c r="A4" s="106"/>
      <c r="B4" s="107"/>
      <c r="C4" s="48" t="s">
        <v>3</v>
      </c>
      <c r="D4" s="49" t="s">
        <v>4</v>
      </c>
      <c r="E4" s="50" t="s">
        <v>90</v>
      </c>
      <c r="F4" s="49" t="s">
        <v>5</v>
      </c>
      <c r="G4" s="51" t="s">
        <v>6</v>
      </c>
      <c r="H4" s="51" t="s">
        <v>7</v>
      </c>
      <c r="I4" s="51" t="s">
        <v>103</v>
      </c>
      <c r="J4" s="51" t="s">
        <v>105</v>
      </c>
      <c r="K4" s="51" t="s">
        <v>106</v>
      </c>
      <c r="L4" s="49" t="s">
        <v>120</v>
      </c>
      <c r="M4" s="48" t="s">
        <v>3</v>
      </c>
      <c r="N4" s="49" t="s">
        <v>4</v>
      </c>
      <c r="O4" s="50" t="s">
        <v>90</v>
      </c>
      <c r="P4" s="49" t="s">
        <v>5</v>
      </c>
      <c r="Q4" s="51" t="s">
        <v>6</v>
      </c>
      <c r="R4" s="51" t="s">
        <v>7</v>
      </c>
      <c r="S4" s="51" t="s">
        <v>103</v>
      </c>
      <c r="T4" s="51" t="s">
        <v>105</v>
      </c>
      <c r="U4" s="51" t="s">
        <v>106</v>
      </c>
      <c r="V4" s="49" t="s">
        <v>120</v>
      </c>
    </row>
    <row r="5" spans="1:22" s="11" customFormat="1" ht="18">
      <c r="A5" s="9"/>
      <c r="B5" s="65" t="s">
        <v>8</v>
      </c>
      <c r="C5" s="64" t="s">
        <v>34</v>
      </c>
      <c r="D5" s="64" t="s">
        <v>35</v>
      </c>
      <c r="E5" s="64" t="s">
        <v>87</v>
      </c>
      <c r="F5" s="64" t="s">
        <v>88</v>
      </c>
      <c r="G5" s="64" t="s">
        <v>91</v>
      </c>
      <c r="H5" s="64" t="s">
        <v>104</v>
      </c>
      <c r="I5" s="64" t="s">
        <v>107</v>
      </c>
      <c r="J5" s="64" t="s">
        <v>108</v>
      </c>
      <c r="K5" s="64" t="s">
        <v>121</v>
      </c>
      <c r="L5" s="75" t="s">
        <v>122</v>
      </c>
      <c r="M5" s="76">
        <v>1200</v>
      </c>
      <c r="N5" s="77">
        <v>1400</v>
      </c>
      <c r="O5" s="77">
        <v>1600</v>
      </c>
      <c r="P5" s="77">
        <v>1850</v>
      </c>
      <c r="Q5" s="77">
        <v>2100</v>
      </c>
      <c r="R5" s="77">
        <v>2300</v>
      </c>
      <c r="S5" s="77">
        <v>2550</v>
      </c>
      <c r="T5" s="77">
        <v>2800</v>
      </c>
      <c r="U5" s="77">
        <v>3000</v>
      </c>
      <c r="V5" s="78">
        <v>3250</v>
      </c>
    </row>
    <row r="6" spans="1:22" s="11" customFormat="1" ht="18">
      <c r="A6" s="12"/>
      <c r="B6" s="65" t="s">
        <v>89</v>
      </c>
      <c r="C6" s="66">
        <v>600</v>
      </c>
      <c r="D6" s="66">
        <v>600</v>
      </c>
      <c r="E6" s="66">
        <v>600</v>
      </c>
      <c r="F6" s="66">
        <v>600</v>
      </c>
      <c r="G6" s="66">
        <v>600</v>
      </c>
      <c r="H6" s="66">
        <v>600</v>
      </c>
      <c r="I6" s="66">
        <v>600</v>
      </c>
      <c r="J6" s="66">
        <v>600</v>
      </c>
      <c r="K6" s="66">
        <v>600</v>
      </c>
      <c r="L6" s="79">
        <v>600</v>
      </c>
      <c r="M6" s="80">
        <v>700</v>
      </c>
      <c r="N6" s="81">
        <v>700</v>
      </c>
      <c r="O6" s="81">
        <v>700</v>
      </c>
      <c r="P6" s="81">
        <v>700</v>
      </c>
      <c r="Q6" s="81">
        <v>700</v>
      </c>
      <c r="R6" s="81">
        <v>700</v>
      </c>
      <c r="S6" s="81">
        <v>700</v>
      </c>
      <c r="T6" s="81">
        <v>700</v>
      </c>
      <c r="U6" s="81">
        <v>700</v>
      </c>
      <c r="V6" s="82">
        <v>700</v>
      </c>
    </row>
    <row r="7" spans="1:22" s="11" customFormat="1" ht="18">
      <c r="A7" s="12"/>
      <c r="B7" s="65" t="s">
        <v>162</v>
      </c>
      <c r="C7" s="74"/>
      <c r="D7" s="74"/>
      <c r="E7" s="74"/>
      <c r="F7" s="74"/>
      <c r="G7" s="74"/>
      <c r="H7" s="74"/>
      <c r="I7" s="74"/>
      <c r="J7" s="74"/>
      <c r="K7" s="74"/>
      <c r="L7" s="83"/>
      <c r="M7" s="80">
        <v>6930.000000000001</v>
      </c>
      <c r="N7" s="81">
        <v>7315.000000000001</v>
      </c>
      <c r="O7" s="81">
        <v>7700.000000000001</v>
      </c>
      <c r="P7" s="81">
        <v>8085.000000000001</v>
      </c>
      <c r="Q7" s="81">
        <v>8470</v>
      </c>
      <c r="R7" s="81">
        <v>8855</v>
      </c>
      <c r="S7" s="81">
        <v>9240</v>
      </c>
      <c r="T7" s="81">
        <v>9625</v>
      </c>
      <c r="U7" s="81">
        <v>10010</v>
      </c>
      <c r="V7" s="82">
        <v>10395</v>
      </c>
    </row>
    <row r="8" spans="1:22" s="11" customFormat="1" ht="18">
      <c r="A8" s="12"/>
      <c r="B8" s="65" t="s">
        <v>153</v>
      </c>
      <c r="C8" s="56">
        <v>42000</v>
      </c>
      <c r="D8" s="56">
        <v>44400</v>
      </c>
      <c r="E8" s="56">
        <v>46800</v>
      </c>
      <c r="F8" s="56">
        <v>49200</v>
      </c>
      <c r="G8" s="56">
        <v>51600</v>
      </c>
      <c r="H8" s="56">
        <v>54000</v>
      </c>
      <c r="I8" s="56">
        <v>56400</v>
      </c>
      <c r="J8" s="56">
        <v>58800</v>
      </c>
      <c r="K8" s="56">
        <v>61200</v>
      </c>
      <c r="L8" s="84">
        <v>63600</v>
      </c>
      <c r="M8" s="80">
        <v>44110</v>
      </c>
      <c r="N8" s="81">
        <v>46915.00000000001</v>
      </c>
      <c r="O8" s="81">
        <v>49665.00000000001</v>
      </c>
      <c r="P8" s="81">
        <v>52415.00000000001</v>
      </c>
      <c r="Q8" s="81">
        <v>55220.00000000001</v>
      </c>
      <c r="R8" s="81">
        <v>57970.00000000001</v>
      </c>
      <c r="S8" s="81">
        <v>60720.00000000001</v>
      </c>
      <c r="T8" s="81">
        <v>63525.00000000001</v>
      </c>
      <c r="U8" s="81">
        <v>66275</v>
      </c>
      <c r="V8" s="82">
        <v>69080</v>
      </c>
    </row>
    <row r="9" spans="1:22" s="11" customFormat="1" ht="18">
      <c r="A9" s="12"/>
      <c r="B9" s="65" t="s">
        <v>154</v>
      </c>
      <c r="C9" s="56">
        <v>20000</v>
      </c>
      <c r="D9" s="56">
        <v>21140</v>
      </c>
      <c r="E9" s="56">
        <v>22280</v>
      </c>
      <c r="F9" s="56">
        <v>23420</v>
      </c>
      <c r="G9" s="56">
        <v>24560</v>
      </c>
      <c r="H9" s="56">
        <v>25700</v>
      </c>
      <c r="I9" s="56">
        <v>26850</v>
      </c>
      <c r="J9" s="56">
        <v>27990</v>
      </c>
      <c r="K9" s="56">
        <v>29130</v>
      </c>
      <c r="L9" s="84">
        <v>30270</v>
      </c>
      <c r="M9" s="80">
        <v>20900</v>
      </c>
      <c r="N9" s="81">
        <v>22220</v>
      </c>
      <c r="O9" s="81">
        <v>23540.000000000004</v>
      </c>
      <c r="P9" s="81">
        <v>24860.000000000004</v>
      </c>
      <c r="Q9" s="81">
        <v>26180.000000000004</v>
      </c>
      <c r="R9" s="81">
        <v>27500.000000000004</v>
      </c>
      <c r="S9" s="81">
        <v>28820.000000000004</v>
      </c>
      <c r="T9" s="81">
        <v>30140.000000000004</v>
      </c>
      <c r="U9" s="81">
        <v>31460.000000000004</v>
      </c>
      <c r="V9" s="82">
        <v>32780</v>
      </c>
    </row>
    <row r="10" spans="1:22" s="11" customFormat="1" ht="18">
      <c r="A10" s="12"/>
      <c r="B10" s="65" t="s">
        <v>155</v>
      </c>
      <c r="C10" s="56">
        <v>11000</v>
      </c>
      <c r="D10" s="56">
        <v>11650</v>
      </c>
      <c r="E10" s="56">
        <v>12300</v>
      </c>
      <c r="F10" s="56">
        <v>12950</v>
      </c>
      <c r="G10" s="56">
        <v>13600</v>
      </c>
      <c r="H10" s="56">
        <v>14250</v>
      </c>
      <c r="I10" s="56">
        <v>14900</v>
      </c>
      <c r="J10" s="56">
        <v>15550</v>
      </c>
      <c r="K10" s="56">
        <v>16200</v>
      </c>
      <c r="L10" s="84">
        <v>16850</v>
      </c>
      <c r="M10" s="80">
        <v>11055</v>
      </c>
      <c r="N10" s="81">
        <v>11825.000000000002</v>
      </c>
      <c r="O10" s="81">
        <v>12540.000000000002</v>
      </c>
      <c r="P10" s="81">
        <v>13310.000000000002</v>
      </c>
      <c r="Q10" s="81">
        <v>14080.000000000002</v>
      </c>
      <c r="R10" s="81">
        <v>14795.000000000002</v>
      </c>
      <c r="S10" s="81">
        <v>15565.000000000002</v>
      </c>
      <c r="T10" s="81">
        <v>16280.000000000002</v>
      </c>
      <c r="U10" s="81">
        <v>17050</v>
      </c>
      <c r="V10" s="82">
        <v>17820</v>
      </c>
    </row>
    <row r="11" spans="1:22" s="11" customFormat="1" ht="18">
      <c r="A11" s="12"/>
      <c r="B11" s="67" t="s">
        <v>123</v>
      </c>
      <c r="C11" s="10">
        <v>9500</v>
      </c>
      <c r="D11" s="10">
        <v>10100</v>
      </c>
      <c r="E11" s="10">
        <v>10700</v>
      </c>
      <c r="F11" s="10">
        <v>11300</v>
      </c>
      <c r="G11" s="10">
        <v>11900</v>
      </c>
      <c r="H11" s="10">
        <v>12500</v>
      </c>
      <c r="I11" s="10">
        <v>13100</v>
      </c>
      <c r="J11" s="10">
        <v>13700</v>
      </c>
      <c r="K11" s="10">
        <v>14300</v>
      </c>
      <c r="L11" s="85">
        <v>14900</v>
      </c>
      <c r="M11" s="80">
        <v>11000</v>
      </c>
      <c r="N11" s="81">
        <v>11660.000000000002</v>
      </c>
      <c r="O11" s="81">
        <v>12375.000000000002</v>
      </c>
      <c r="P11" s="81">
        <v>13035.000000000002</v>
      </c>
      <c r="Q11" s="81">
        <v>13750.000000000002</v>
      </c>
      <c r="R11" s="81">
        <v>14410.000000000002</v>
      </c>
      <c r="S11" s="81">
        <v>15125.000000000002</v>
      </c>
      <c r="T11" s="81">
        <v>15840.000000000002</v>
      </c>
      <c r="U11" s="81">
        <v>16500</v>
      </c>
      <c r="V11" s="82">
        <v>17215</v>
      </c>
    </row>
    <row r="12" spans="1:22" s="11" customFormat="1" ht="18">
      <c r="A12" s="12"/>
      <c r="B12" s="67" t="s">
        <v>28</v>
      </c>
      <c r="C12" s="10">
        <v>11850</v>
      </c>
      <c r="D12" s="10">
        <v>12950</v>
      </c>
      <c r="E12" s="10">
        <v>14050</v>
      </c>
      <c r="F12" s="10">
        <v>15150</v>
      </c>
      <c r="G12" s="10">
        <v>16250</v>
      </c>
      <c r="H12" s="10">
        <v>17350</v>
      </c>
      <c r="I12" s="10">
        <v>18450</v>
      </c>
      <c r="J12" s="10">
        <v>19550</v>
      </c>
      <c r="K12" s="10">
        <v>20650</v>
      </c>
      <c r="L12" s="85">
        <v>21750</v>
      </c>
      <c r="M12" s="80">
        <v>13695.000000000002</v>
      </c>
      <c r="N12" s="81">
        <v>14960.000000000002</v>
      </c>
      <c r="O12" s="81">
        <v>16225.000000000002</v>
      </c>
      <c r="P12" s="81">
        <v>17490</v>
      </c>
      <c r="Q12" s="81">
        <v>18755</v>
      </c>
      <c r="R12" s="81">
        <v>20020</v>
      </c>
      <c r="S12" s="81">
        <v>21285</v>
      </c>
      <c r="T12" s="81">
        <v>22605.000000000004</v>
      </c>
      <c r="U12" s="81">
        <v>23870.000000000004</v>
      </c>
      <c r="V12" s="82">
        <v>26235.000000000004</v>
      </c>
    </row>
    <row r="13" spans="1:22" s="11" customFormat="1" ht="18">
      <c r="A13" s="12"/>
      <c r="B13" s="67" t="s">
        <v>22</v>
      </c>
      <c r="C13" s="10">
        <v>41300</v>
      </c>
      <c r="D13" s="10">
        <v>44300</v>
      </c>
      <c r="E13" s="10">
        <v>47300</v>
      </c>
      <c r="F13" s="10">
        <v>50300</v>
      </c>
      <c r="G13" s="10">
        <v>53300</v>
      </c>
      <c r="H13" s="10">
        <v>56300</v>
      </c>
      <c r="I13" s="10">
        <v>59300</v>
      </c>
      <c r="J13" s="10">
        <v>62300</v>
      </c>
      <c r="K13" s="10">
        <v>65300</v>
      </c>
      <c r="L13" s="85">
        <v>68300</v>
      </c>
      <c r="M13" s="80">
        <v>47685.00000000001</v>
      </c>
      <c r="N13" s="81">
        <v>51150.00000000001</v>
      </c>
      <c r="O13" s="81">
        <v>54615.00000000001</v>
      </c>
      <c r="P13" s="81">
        <v>58080.00000000001</v>
      </c>
      <c r="Q13" s="81">
        <v>61545.00000000001</v>
      </c>
      <c r="R13" s="81">
        <v>65010.00000000001</v>
      </c>
      <c r="S13" s="81">
        <v>68475</v>
      </c>
      <c r="T13" s="81">
        <v>71940</v>
      </c>
      <c r="U13" s="81">
        <v>75405</v>
      </c>
      <c r="V13" s="82">
        <v>78870</v>
      </c>
    </row>
    <row r="14" spans="1:22" s="11" customFormat="1" ht="18">
      <c r="A14" s="12"/>
      <c r="B14" s="67" t="s">
        <v>30</v>
      </c>
      <c r="C14" s="10">
        <v>57600</v>
      </c>
      <c r="D14" s="10">
        <v>61700</v>
      </c>
      <c r="E14" s="10">
        <v>65800</v>
      </c>
      <c r="F14" s="10">
        <v>69900</v>
      </c>
      <c r="G14" s="10">
        <v>74000</v>
      </c>
      <c r="H14" s="10">
        <v>78100</v>
      </c>
      <c r="I14" s="10">
        <v>82200</v>
      </c>
      <c r="J14" s="10">
        <v>86300</v>
      </c>
      <c r="K14" s="10">
        <v>90400</v>
      </c>
      <c r="L14" s="85">
        <v>94500</v>
      </c>
      <c r="M14" s="80">
        <v>66550</v>
      </c>
      <c r="N14" s="81">
        <v>71280</v>
      </c>
      <c r="O14" s="81">
        <v>76010</v>
      </c>
      <c r="P14" s="81">
        <v>80740</v>
      </c>
      <c r="Q14" s="81">
        <v>85470</v>
      </c>
      <c r="R14" s="81">
        <v>90200.00000000001</v>
      </c>
      <c r="S14" s="81">
        <v>94930.00000000001</v>
      </c>
      <c r="T14" s="81">
        <v>99660.00000000001</v>
      </c>
      <c r="U14" s="81">
        <v>104390.00000000001</v>
      </c>
      <c r="V14" s="82">
        <v>109120.00000000001</v>
      </c>
    </row>
    <row r="15" spans="1:22" s="11" customFormat="1" ht="18">
      <c r="A15" s="12"/>
      <c r="B15" s="67" t="s">
        <v>31</v>
      </c>
      <c r="C15" s="10">
        <v>61300</v>
      </c>
      <c r="D15" s="10">
        <v>65600</v>
      </c>
      <c r="E15" s="10">
        <v>69900</v>
      </c>
      <c r="F15" s="10">
        <v>74200</v>
      </c>
      <c r="G15" s="10">
        <v>78500</v>
      </c>
      <c r="H15" s="10">
        <v>82800</v>
      </c>
      <c r="I15" s="10">
        <v>87100</v>
      </c>
      <c r="J15" s="10">
        <v>91400</v>
      </c>
      <c r="K15" s="10">
        <v>95700</v>
      </c>
      <c r="L15" s="85">
        <v>100000</v>
      </c>
      <c r="M15" s="80">
        <v>70785</v>
      </c>
      <c r="N15" s="81">
        <v>75768</v>
      </c>
      <c r="O15" s="81">
        <v>80740</v>
      </c>
      <c r="P15" s="81">
        <v>85690</v>
      </c>
      <c r="Q15" s="81">
        <v>90640.00000000001</v>
      </c>
      <c r="R15" s="81">
        <v>95645.00000000001</v>
      </c>
      <c r="S15" s="81">
        <v>100595.00000000001</v>
      </c>
      <c r="T15" s="81">
        <v>105545.00000000001</v>
      </c>
      <c r="U15" s="81">
        <v>110550.00000000001</v>
      </c>
      <c r="V15" s="82">
        <v>115500.00000000001</v>
      </c>
    </row>
    <row r="16" spans="1:22" s="11" customFormat="1" ht="18">
      <c r="A16" s="12"/>
      <c r="B16" s="67" t="s">
        <v>27</v>
      </c>
      <c r="C16" s="10">
        <v>45100</v>
      </c>
      <c r="D16" s="10">
        <v>48300</v>
      </c>
      <c r="E16" s="10">
        <v>51500</v>
      </c>
      <c r="F16" s="10">
        <v>54700</v>
      </c>
      <c r="G16" s="10">
        <v>57900</v>
      </c>
      <c r="H16" s="10">
        <v>61100</v>
      </c>
      <c r="I16" s="10">
        <v>64300</v>
      </c>
      <c r="J16" s="10">
        <v>67500</v>
      </c>
      <c r="K16" s="10">
        <v>70700</v>
      </c>
      <c r="L16" s="85">
        <v>73900</v>
      </c>
      <c r="M16" s="80">
        <v>52085.00000000001</v>
      </c>
      <c r="N16" s="81">
        <v>55770.00000000001</v>
      </c>
      <c r="O16" s="81">
        <v>59510.00000000001</v>
      </c>
      <c r="P16" s="81">
        <v>63195.00000000001</v>
      </c>
      <c r="Q16" s="81">
        <v>66880</v>
      </c>
      <c r="R16" s="81">
        <v>70565</v>
      </c>
      <c r="S16" s="81">
        <v>74250</v>
      </c>
      <c r="T16" s="81">
        <v>77935</v>
      </c>
      <c r="U16" s="81">
        <v>81675</v>
      </c>
      <c r="V16" s="82">
        <v>85360</v>
      </c>
    </row>
    <row r="17" spans="1:22" s="11" customFormat="1" ht="18">
      <c r="A17" s="12"/>
      <c r="B17" s="67" t="s">
        <v>26</v>
      </c>
      <c r="C17" s="10">
        <v>26500</v>
      </c>
      <c r="D17" s="10">
        <v>27800</v>
      </c>
      <c r="E17" s="10">
        <v>29100</v>
      </c>
      <c r="F17" s="10">
        <v>30400</v>
      </c>
      <c r="G17" s="10">
        <v>31700</v>
      </c>
      <c r="H17" s="10">
        <v>33000</v>
      </c>
      <c r="I17" s="10">
        <v>34300</v>
      </c>
      <c r="J17" s="10">
        <v>35600</v>
      </c>
      <c r="K17" s="10">
        <v>36900</v>
      </c>
      <c r="L17" s="85">
        <v>38200</v>
      </c>
      <c r="M17" s="80">
        <v>30635.000000000004</v>
      </c>
      <c r="N17" s="81">
        <v>32120.000000000004</v>
      </c>
      <c r="O17" s="81">
        <v>33605</v>
      </c>
      <c r="P17" s="81">
        <v>35090</v>
      </c>
      <c r="Q17" s="81">
        <v>36630</v>
      </c>
      <c r="R17" s="81">
        <v>38115</v>
      </c>
      <c r="S17" s="81">
        <v>39600</v>
      </c>
      <c r="T17" s="81">
        <v>41140</v>
      </c>
      <c r="U17" s="81">
        <v>42625</v>
      </c>
      <c r="V17" s="82">
        <v>44110</v>
      </c>
    </row>
    <row r="18" spans="1:22" s="11" customFormat="1" ht="18">
      <c r="A18" s="68"/>
      <c r="B18" s="67" t="s">
        <v>23</v>
      </c>
      <c r="C18" s="10">
        <v>34000</v>
      </c>
      <c r="D18" s="10">
        <v>36400</v>
      </c>
      <c r="E18" s="10">
        <v>38800</v>
      </c>
      <c r="F18" s="10">
        <v>41200</v>
      </c>
      <c r="G18" s="10">
        <v>43600</v>
      </c>
      <c r="H18" s="10">
        <v>46000</v>
      </c>
      <c r="I18" s="10">
        <v>48400</v>
      </c>
      <c r="J18" s="10">
        <v>50800</v>
      </c>
      <c r="K18" s="10">
        <v>53200</v>
      </c>
      <c r="L18" s="85">
        <v>55600</v>
      </c>
      <c r="M18" s="80">
        <v>39270</v>
      </c>
      <c r="N18" s="81">
        <v>42020</v>
      </c>
      <c r="O18" s="81">
        <v>44825</v>
      </c>
      <c r="P18" s="81">
        <v>47575.00000000001</v>
      </c>
      <c r="Q18" s="81">
        <v>50380.00000000001</v>
      </c>
      <c r="R18" s="81">
        <v>53130.00000000001</v>
      </c>
      <c r="S18" s="81">
        <v>55880.00000000001</v>
      </c>
      <c r="T18" s="81">
        <v>58685.00000000001</v>
      </c>
      <c r="U18" s="81">
        <v>61435.00000000001</v>
      </c>
      <c r="V18" s="82">
        <v>64240.00000000001</v>
      </c>
    </row>
    <row r="19" spans="1:22" s="11" customFormat="1" ht="18">
      <c r="A19" s="12"/>
      <c r="B19" s="67" t="s">
        <v>36</v>
      </c>
      <c r="C19" s="10">
        <v>38200</v>
      </c>
      <c r="D19" s="10">
        <v>40600</v>
      </c>
      <c r="E19" s="10">
        <v>43000</v>
      </c>
      <c r="F19" s="10">
        <v>45400</v>
      </c>
      <c r="G19" s="10">
        <v>47800</v>
      </c>
      <c r="H19" s="10">
        <v>50200</v>
      </c>
      <c r="I19" s="10">
        <v>52600</v>
      </c>
      <c r="J19" s="10">
        <v>55000</v>
      </c>
      <c r="K19" s="10">
        <v>57400</v>
      </c>
      <c r="L19" s="85">
        <v>59800</v>
      </c>
      <c r="M19" s="80">
        <v>44110</v>
      </c>
      <c r="N19" s="81">
        <v>46915.00000000001</v>
      </c>
      <c r="O19" s="81">
        <v>49665.00000000001</v>
      </c>
      <c r="P19" s="81">
        <v>52415.00000000001</v>
      </c>
      <c r="Q19" s="81">
        <v>55220.00000000001</v>
      </c>
      <c r="R19" s="81">
        <v>57970.00000000001</v>
      </c>
      <c r="S19" s="81">
        <v>60775.00000000001</v>
      </c>
      <c r="T19" s="81">
        <v>63525.00000000001</v>
      </c>
      <c r="U19" s="81">
        <v>66275</v>
      </c>
      <c r="V19" s="82">
        <v>69080</v>
      </c>
    </row>
    <row r="20" spans="1:22" s="11" customFormat="1" ht="18">
      <c r="A20" s="12"/>
      <c r="B20" s="65" t="s">
        <v>143</v>
      </c>
      <c r="C20" s="69">
        <v>41300</v>
      </c>
      <c r="D20" s="69">
        <v>44300</v>
      </c>
      <c r="E20" s="69">
        <v>47300</v>
      </c>
      <c r="F20" s="69">
        <v>50300</v>
      </c>
      <c r="G20" s="69">
        <v>53300</v>
      </c>
      <c r="H20" s="69">
        <v>56300</v>
      </c>
      <c r="I20" s="69">
        <v>59300</v>
      </c>
      <c r="J20" s="69">
        <v>62300</v>
      </c>
      <c r="K20" s="69">
        <v>65300</v>
      </c>
      <c r="L20" s="86">
        <v>68300</v>
      </c>
      <c r="M20" s="80">
        <v>48785.00000000001</v>
      </c>
      <c r="N20" s="81">
        <v>52250.00000000001</v>
      </c>
      <c r="O20" s="81">
        <v>55715.00000000001</v>
      </c>
      <c r="P20" s="81">
        <v>59180.00000000001</v>
      </c>
      <c r="Q20" s="81">
        <v>62645.00000000001</v>
      </c>
      <c r="R20" s="81">
        <v>66110</v>
      </c>
      <c r="S20" s="81">
        <v>69575</v>
      </c>
      <c r="T20" s="81">
        <v>73040</v>
      </c>
      <c r="U20" s="81">
        <v>76505</v>
      </c>
      <c r="V20" s="82">
        <v>79970</v>
      </c>
    </row>
    <row r="21" spans="1:22" s="11" customFormat="1" ht="18">
      <c r="A21" s="12"/>
      <c r="B21" s="65" t="s">
        <v>144</v>
      </c>
      <c r="C21" s="69">
        <v>34000</v>
      </c>
      <c r="D21" s="69">
        <v>36400</v>
      </c>
      <c r="E21" s="69">
        <v>38800</v>
      </c>
      <c r="F21" s="69">
        <v>41200</v>
      </c>
      <c r="G21" s="69">
        <v>43600</v>
      </c>
      <c r="H21" s="69">
        <v>46000</v>
      </c>
      <c r="I21" s="69">
        <v>48400</v>
      </c>
      <c r="J21" s="69">
        <v>50800</v>
      </c>
      <c r="K21" s="69">
        <v>53200</v>
      </c>
      <c r="L21" s="86">
        <v>55600</v>
      </c>
      <c r="M21" s="80">
        <v>40370</v>
      </c>
      <c r="N21" s="81">
        <v>43120</v>
      </c>
      <c r="O21" s="81">
        <v>45925.00000000001</v>
      </c>
      <c r="P21" s="81">
        <v>48675.00000000001</v>
      </c>
      <c r="Q21" s="81">
        <v>51425.00000000001</v>
      </c>
      <c r="R21" s="81">
        <v>54230.00000000001</v>
      </c>
      <c r="S21" s="81">
        <v>56980.00000000001</v>
      </c>
      <c r="T21" s="81">
        <v>59785.00000000001</v>
      </c>
      <c r="U21" s="81">
        <v>62535.00000000001</v>
      </c>
      <c r="V21" s="82">
        <v>65285.00000000001</v>
      </c>
    </row>
    <row r="22" spans="1:22" s="11" customFormat="1" ht="18">
      <c r="A22" s="12"/>
      <c r="B22" s="65" t="s">
        <v>156</v>
      </c>
      <c r="C22" s="69">
        <v>1</v>
      </c>
      <c r="D22" s="69">
        <v>1</v>
      </c>
      <c r="E22" s="69">
        <v>1</v>
      </c>
      <c r="F22" s="69">
        <v>1</v>
      </c>
      <c r="G22" s="69">
        <v>1</v>
      </c>
      <c r="H22" s="69">
        <v>1</v>
      </c>
      <c r="I22" s="69">
        <v>1</v>
      </c>
      <c r="J22" s="69">
        <v>1</v>
      </c>
      <c r="K22" s="69">
        <v>1</v>
      </c>
      <c r="L22" s="86">
        <v>1</v>
      </c>
      <c r="M22" s="80">
        <v>31185.000000000004</v>
      </c>
      <c r="N22" s="81">
        <v>32670.000000000004</v>
      </c>
      <c r="O22" s="81">
        <v>34155</v>
      </c>
      <c r="P22" s="81">
        <v>35640</v>
      </c>
      <c r="Q22" s="81">
        <v>37180</v>
      </c>
      <c r="R22" s="81">
        <v>38665</v>
      </c>
      <c r="S22" s="81">
        <v>40150</v>
      </c>
      <c r="T22" s="81">
        <v>41690</v>
      </c>
      <c r="U22" s="81">
        <v>43175</v>
      </c>
      <c r="V22" s="82">
        <v>44660</v>
      </c>
    </row>
    <row r="23" spans="1:22" s="11" customFormat="1" ht="18">
      <c r="A23" s="12"/>
      <c r="B23" s="67" t="s">
        <v>72</v>
      </c>
      <c r="C23" s="10">
        <v>36000</v>
      </c>
      <c r="D23" s="10">
        <v>38900</v>
      </c>
      <c r="E23" s="10">
        <v>41800</v>
      </c>
      <c r="F23" s="10">
        <v>44700</v>
      </c>
      <c r="G23" s="10">
        <v>47600</v>
      </c>
      <c r="H23" s="10">
        <v>50500</v>
      </c>
      <c r="I23" s="10">
        <v>53400</v>
      </c>
      <c r="J23" s="10">
        <v>56300</v>
      </c>
      <c r="K23" s="10">
        <v>59200</v>
      </c>
      <c r="L23" s="85">
        <v>62100</v>
      </c>
      <c r="M23" s="80">
        <v>41580</v>
      </c>
      <c r="N23" s="81">
        <v>44935</v>
      </c>
      <c r="O23" s="81">
        <v>48290.00000000001</v>
      </c>
      <c r="P23" s="81">
        <v>51645.00000000001</v>
      </c>
      <c r="Q23" s="81">
        <v>55000.00000000001</v>
      </c>
      <c r="R23" s="81">
        <v>58355.00000000001</v>
      </c>
      <c r="S23" s="81">
        <v>61655.00000000001</v>
      </c>
      <c r="T23" s="81">
        <v>65010.00000000001</v>
      </c>
      <c r="U23" s="81">
        <v>68365</v>
      </c>
      <c r="V23" s="82">
        <v>71720</v>
      </c>
    </row>
    <row r="24" spans="1:22" s="11" customFormat="1" ht="18">
      <c r="A24" s="12"/>
      <c r="B24" s="67" t="s">
        <v>75</v>
      </c>
      <c r="C24" s="10">
        <v>42500</v>
      </c>
      <c r="D24" s="10">
        <v>45400</v>
      </c>
      <c r="E24" s="10">
        <v>48300</v>
      </c>
      <c r="F24" s="10">
        <v>51200</v>
      </c>
      <c r="G24" s="10">
        <v>54100</v>
      </c>
      <c r="H24" s="10">
        <v>57000</v>
      </c>
      <c r="I24" s="10">
        <v>59900</v>
      </c>
      <c r="J24" s="10">
        <v>62800</v>
      </c>
      <c r="K24" s="10">
        <v>65700</v>
      </c>
      <c r="L24" s="85">
        <v>68600</v>
      </c>
      <c r="M24" s="80">
        <v>49115.00000000001</v>
      </c>
      <c r="N24" s="81">
        <v>52437.00000000001</v>
      </c>
      <c r="O24" s="81">
        <v>55770.00000000001</v>
      </c>
      <c r="P24" s="81">
        <v>59136.00000000001</v>
      </c>
      <c r="Q24" s="81">
        <v>62480.00000000001</v>
      </c>
      <c r="R24" s="81">
        <v>65835</v>
      </c>
      <c r="S24" s="81">
        <v>69190</v>
      </c>
      <c r="T24" s="81">
        <v>72545</v>
      </c>
      <c r="U24" s="81">
        <v>75845</v>
      </c>
      <c r="V24" s="82">
        <v>79255</v>
      </c>
    </row>
    <row r="25" spans="1:22" s="11" customFormat="1" ht="18">
      <c r="A25" s="12"/>
      <c r="B25" s="67" t="s">
        <v>76</v>
      </c>
      <c r="C25" s="10">
        <v>43700</v>
      </c>
      <c r="D25" s="10">
        <v>46900</v>
      </c>
      <c r="E25" s="10">
        <v>50100</v>
      </c>
      <c r="F25" s="10">
        <v>53300</v>
      </c>
      <c r="G25" s="10">
        <v>56500</v>
      </c>
      <c r="H25" s="10">
        <v>59700</v>
      </c>
      <c r="I25" s="10">
        <v>62900</v>
      </c>
      <c r="J25" s="10">
        <v>66100</v>
      </c>
      <c r="K25" s="10">
        <v>69300</v>
      </c>
      <c r="L25" s="85">
        <v>72500</v>
      </c>
      <c r="M25" s="80">
        <v>50490.00000000001</v>
      </c>
      <c r="N25" s="81">
        <v>54175.00000000001</v>
      </c>
      <c r="O25" s="81">
        <v>57860.00000000001</v>
      </c>
      <c r="P25" s="81">
        <v>61545.00000000001</v>
      </c>
      <c r="Q25" s="81">
        <v>65285.00000000001</v>
      </c>
      <c r="R25" s="81">
        <v>68970</v>
      </c>
      <c r="S25" s="81">
        <v>72655</v>
      </c>
      <c r="T25" s="81">
        <v>76340</v>
      </c>
      <c r="U25" s="81">
        <v>80025</v>
      </c>
      <c r="V25" s="82">
        <v>83765</v>
      </c>
    </row>
    <row r="26" spans="1:22" s="11" customFormat="1" ht="18">
      <c r="A26" s="12"/>
      <c r="B26" s="67" t="s">
        <v>77</v>
      </c>
      <c r="C26" s="10">
        <v>45900</v>
      </c>
      <c r="D26" s="10">
        <v>49100</v>
      </c>
      <c r="E26" s="10">
        <v>52300</v>
      </c>
      <c r="F26" s="10">
        <v>55500</v>
      </c>
      <c r="G26" s="10">
        <v>58700</v>
      </c>
      <c r="H26" s="10">
        <v>61900</v>
      </c>
      <c r="I26" s="10">
        <v>65100</v>
      </c>
      <c r="J26" s="10">
        <v>68300</v>
      </c>
      <c r="K26" s="10">
        <v>71500</v>
      </c>
      <c r="L26" s="85">
        <v>74700</v>
      </c>
      <c r="M26" s="80">
        <v>53020.00000000001</v>
      </c>
      <c r="N26" s="81">
        <v>56705.00000000001</v>
      </c>
      <c r="O26" s="81">
        <v>60390.00000000001</v>
      </c>
      <c r="P26" s="81">
        <v>64130.00000000001</v>
      </c>
      <c r="Q26" s="81">
        <v>67815</v>
      </c>
      <c r="R26" s="81">
        <v>71500</v>
      </c>
      <c r="S26" s="81">
        <v>42185</v>
      </c>
      <c r="T26" s="81">
        <v>78870</v>
      </c>
      <c r="U26" s="81">
        <v>82610</v>
      </c>
      <c r="V26" s="82">
        <v>86295</v>
      </c>
    </row>
    <row r="27" spans="1:22" s="11" customFormat="1" ht="18">
      <c r="A27" s="12"/>
      <c r="B27" s="67" t="s">
        <v>73</v>
      </c>
      <c r="C27" s="10">
        <v>29000</v>
      </c>
      <c r="D27" s="10">
        <v>30600</v>
      </c>
      <c r="E27" s="10">
        <v>32200</v>
      </c>
      <c r="F27" s="10">
        <v>33800</v>
      </c>
      <c r="G27" s="10">
        <v>35400</v>
      </c>
      <c r="H27" s="10">
        <v>37000</v>
      </c>
      <c r="I27" s="10">
        <v>38600</v>
      </c>
      <c r="J27" s="10">
        <v>40200</v>
      </c>
      <c r="K27" s="10">
        <v>41800</v>
      </c>
      <c r="L27" s="85">
        <v>43400</v>
      </c>
      <c r="M27" s="80">
        <v>33495</v>
      </c>
      <c r="N27" s="81">
        <v>35365</v>
      </c>
      <c r="O27" s="81">
        <v>37180</v>
      </c>
      <c r="P27" s="81">
        <v>39039</v>
      </c>
      <c r="Q27" s="81">
        <v>40865</v>
      </c>
      <c r="R27" s="81">
        <v>42735</v>
      </c>
      <c r="S27" s="81">
        <v>44605</v>
      </c>
      <c r="T27" s="81">
        <v>46420.00000000001</v>
      </c>
      <c r="U27" s="81">
        <v>48290.00000000001</v>
      </c>
      <c r="V27" s="82">
        <v>50105.00000000001</v>
      </c>
    </row>
    <row r="28" spans="1:22" s="11" customFormat="1" ht="18">
      <c r="A28" s="12"/>
      <c r="B28" s="67" t="s">
        <v>124</v>
      </c>
      <c r="C28" s="10">
        <v>9800</v>
      </c>
      <c r="D28" s="10">
        <v>10400</v>
      </c>
      <c r="E28" s="10">
        <v>11000</v>
      </c>
      <c r="F28" s="10">
        <v>11600</v>
      </c>
      <c r="G28" s="10">
        <v>12200</v>
      </c>
      <c r="H28" s="10">
        <v>12800</v>
      </c>
      <c r="I28" s="10">
        <v>13400</v>
      </c>
      <c r="J28" s="10">
        <v>14000</v>
      </c>
      <c r="K28" s="10">
        <v>14600</v>
      </c>
      <c r="L28" s="85">
        <v>15200</v>
      </c>
      <c r="M28" s="80">
        <v>11330.000000000002</v>
      </c>
      <c r="N28" s="81">
        <v>11990.000000000002</v>
      </c>
      <c r="O28" s="81">
        <v>12705.000000000002</v>
      </c>
      <c r="P28" s="81">
        <v>13398.000000000002</v>
      </c>
      <c r="Q28" s="81">
        <v>14080.000000000002</v>
      </c>
      <c r="R28" s="81">
        <v>14795.000000000002</v>
      </c>
      <c r="S28" s="81">
        <v>15455.000000000002</v>
      </c>
      <c r="T28" s="81">
        <v>16170.000000000002</v>
      </c>
      <c r="U28" s="81">
        <v>16885</v>
      </c>
      <c r="V28" s="82">
        <v>17545</v>
      </c>
    </row>
    <row r="29" spans="1:22" s="11" customFormat="1" ht="18">
      <c r="A29" s="12"/>
      <c r="B29" s="67" t="s">
        <v>129</v>
      </c>
      <c r="C29" s="10">
        <v>13050</v>
      </c>
      <c r="D29" s="10">
        <v>14350</v>
      </c>
      <c r="E29" s="10">
        <v>15650</v>
      </c>
      <c r="F29" s="10">
        <v>16950</v>
      </c>
      <c r="G29" s="10">
        <v>18250</v>
      </c>
      <c r="H29" s="10">
        <v>19550</v>
      </c>
      <c r="I29" s="10">
        <v>20850</v>
      </c>
      <c r="J29" s="10">
        <v>22150</v>
      </c>
      <c r="K29" s="10">
        <v>23450</v>
      </c>
      <c r="L29" s="85">
        <v>24750</v>
      </c>
      <c r="M29" s="80">
        <v>15070.000000000002</v>
      </c>
      <c r="N29" s="81">
        <v>16610</v>
      </c>
      <c r="O29" s="81">
        <v>18095</v>
      </c>
      <c r="P29" s="81">
        <v>19580</v>
      </c>
      <c r="Q29" s="81">
        <v>21065</v>
      </c>
      <c r="R29" s="81">
        <v>22605.000000000004</v>
      </c>
      <c r="S29" s="81">
        <v>24090.000000000004</v>
      </c>
      <c r="T29" s="81">
        <v>25575.000000000004</v>
      </c>
      <c r="U29" s="81">
        <v>27060.000000000004</v>
      </c>
      <c r="V29" s="82">
        <v>28600.000000000004</v>
      </c>
    </row>
    <row r="30" spans="1:22" s="11" customFormat="1" ht="18">
      <c r="A30" s="12"/>
      <c r="B30" s="65" t="s">
        <v>111</v>
      </c>
      <c r="C30" s="56">
        <v>33600</v>
      </c>
      <c r="D30" s="56">
        <v>35200</v>
      </c>
      <c r="E30" s="56">
        <v>36750</v>
      </c>
      <c r="F30" s="56">
        <v>38330</v>
      </c>
      <c r="G30" s="56">
        <v>39900</v>
      </c>
      <c r="H30" s="56">
        <v>41475</v>
      </c>
      <c r="I30" s="56">
        <v>43050</v>
      </c>
      <c r="J30" s="56">
        <v>44625</v>
      </c>
      <c r="K30" s="56">
        <v>46200</v>
      </c>
      <c r="L30" s="84">
        <v>47775</v>
      </c>
      <c r="M30" s="80">
        <v>38830</v>
      </c>
      <c r="N30" s="81">
        <v>40645</v>
      </c>
      <c r="O30" s="81">
        <v>42460</v>
      </c>
      <c r="P30" s="81">
        <v>44275</v>
      </c>
      <c r="Q30" s="81">
        <v>46090.00000000001</v>
      </c>
      <c r="R30" s="81">
        <v>47905.00000000001</v>
      </c>
      <c r="S30" s="81">
        <v>49720.00000000001</v>
      </c>
      <c r="T30" s="81">
        <v>51535.00000000001</v>
      </c>
      <c r="U30" s="81">
        <v>53350.00000000001</v>
      </c>
      <c r="V30" s="82">
        <v>55165.00000000001</v>
      </c>
    </row>
    <row r="31" spans="1:22" s="11" customFormat="1" ht="18">
      <c r="A31" s="12"/>
      <c r="B31" s="65" t="s">
        <v>145</v>
      </c>
      <c r="C31" s="56">
        <v>48800</v>
      </c>
      <c r="D31" s="56">
        <v>50650</v>
      </c>
      <c r="E31" s="56">
        <v>52500</v>
      </c>
      <c r="F31" s="56">
        <v>54350</v>
      </c>
      <c r="G31" s="56">
        <v>56200</v>
      </c>
      <c r="H31" s="56">
        <v>58050</v>
      </c>
      <c r="I31" s="56">
        <v>59900</v>
      </c>
      <c r="J31" s="56">
        <v>61750</v>
      </c>
      <c r="K31" s="56">
        <v>63600</v>
      </c>
      <c r="L31" s="84">
        <v>65450</v>
      </c>
      <c r="M31" s="80">
        <v>56375.00000000001</v>
      </c>
      <c r="N31" s="81">
        <v>58520.00000000001</v>
      </c>
      <c r="O31" s="81">
        <v>60665.00000000001</v>
      </c>
      <c r="P31" s="81">
        <v>62755.00000000001</v>
      </c>
      <c r="Q31" s="81">
        <v>64900.00000000001</v>
      </c>
      <c r="R31" s="81">
        <v>67045</v>
      </c>
      <c r="S31" s="81">
        <v>69190</v>
      </c>
      <c r="T31" s="81">
        <v>71335</v>
      </c>
      <c r="U31" s="81">
        <v>73480</v>
      </c>
      <c r="V31" s="82">
        <v>75625</v>
      </c>
    </row>
    <row r="32" spans="1:22" s="11" customFormat="1" ht="18">
      <c r="A32" s="12"/>
      <c r="B32" s="65" t="s">
        <v>109</v>
      </c>
      <c r="C32" s="56">
        <v>50610</v>
      </c>
      <c r="D32" s="56">
        <v>53970</v>
      </c>
      <c r="E32" s="56">
        <v>57330</v>
      </c>
      <c r="F32" s="56">
        <v>60690</v>
      </c>
      <c r="G32" s="56">
        <v>64050</v>
      </c>
      <c r="H32" s="56">
        <v>67410</v>
      </c>
      <c r="I32" s="56">
        <v>70770</v>
      </c>
      <c r="J32" s="56">
        <v>74130</v>
      </c>
      <c r="K32" s="56">
        <v>77490</v>
      </c>
      <c r="L32" s="84">
        <v>80850</v>
      </c>
      <c r="M32" s="80">
        <v>58465.00000000001</v>
      </c>
      <c r="N32" s="81">
        <v>62370.00000000001</v>
      </c>
      <c r="O32" s="81">
        <v>66220</v>
      </c>
      <c r="P32" s="81">
        <v>70125</v>
      </c>
      <c r="Q32" s="81">
        <v>73975</v>
      </c>
      <c r="R32" s="81">
        <v>77880</v>
      </c>
      <c r="S32" s="81">
        <v>81730</v>
      </c>
      <c r="T32" s="81">
        <v>85635</v>
      </c>
      <c r="U32" s="81">
        <v>89485</v>
      </c>
      <c r="V32" s="82">
        <v>93390.00000000001</v>
      </c>
    </row>
    <row r="33" spans="1:22" s="11" customFormat="1" ht="18">
      <c r="A33" s="12"/>
      <c r="B33" s="67" t="s">
        <v>113</v>
      </c>
      <c r="C33" s="10">
        <v>16100</v>
      </c>
      <c r="D33" s="10">
        <v>17300</v>
      </c>
      <c r="E33" s="10">
        <v>18500</v>
      </c>
      <c r="F33" s="10">
        <v>19700</v>
      </c>
      <c r="G33" s="10">
        <v>20900</v>
      </c>
      <c r="H33" s="10">
        <v>22100</v>
      </c>
      <c r="I33" s="10">
        <v>23300</v>
      </c>
      <c r="J33" s="10">
        <v>24500</v>
      </c>
      <c r="K33" s="10">
        <v>25700</v>
      </c>
      <c r="L33" s="85">
        <v>26900</v>
      </c>
      <c r="M33" s="80">
        <v>18590</v>
      </c>
      <c r="N33" s="81">
        <v>20020</v>
      </c>
      <c r="O33" s="81">
        <v>21395</v>
      </c>
      <c r="P33" s="81">
        <v>22770.000000000004</v>
      </c>
      <c r="Q33" s="81">
        <v>24145.000000000004</v>
      </c>
      <c r="R33" s="81">
        <v>25520.000000000004</v>
      </c>
      <c r="S33" s="81">
        <v>26895.000000000004</v>
      </c>
      <c r="T33" s="81">
        <v>28270.000000000004</v>
      </c>
      <c r="U33" s="81">
        <v>29700.000000000004</v>
      </c>
      <c r="V33" s="82">
        <v>31075.000000000004</v>
      </c>
    </row>
    <row r="34" spans="1:22" s="11" customFormat="1" ht="18">
      <c r="A34" s="12"/>
      <c r="B34" s="67" t="s">
        <v>125</v>
      </c>
      <c r="C34" s="10">
        <v>12500</v>
      </c>
      <c r="D34" s="10">
        <v>13100</v>
      </c>
      <c r="E34" s="10">
        <v>13700</v>
      </c>
      <c r="F34" s="10">
        <v>14300</v>
      </c>
      <c r="G34" s="10">
        <v>14900</v>
      </c>
      <c r="H34" s="10">
        <v>15500</v>
      </c>
      <c r="I34" s="10">
        <v>16100</v>
      </c>
      <c r="J34" s="10">
        <v>16700</v>
      </c>
      <c r="K34" s="10">
        <v>17300</v>
      </c>
      <c r="L34" s="85">
        <v>17900</v>
      </c>
      <c r="M34" s="80">
        <v>14410.000000000002</v>
      </c>
      <c r="N34" s="81">
        <v>15125.000000000002</v>
      </c>
      <c r="O34" s="81">
        <v>15840.000000000002</v>
      </c>
      <c r="P34" s="81">
        <v>16500</v>
      </c>
      <c r="Q34" s="81">
        <v>17215</v>
      </c>
      <c r="R34" s="81">
        <v>17930</v>
      </c>
      <c r="S34" s="81">
        <v>18590</v>
      </c>
      <c r="T34" s="81">
        <v>19305</v>
      </c>
      <c r="U34" s="81">
        <v>19965</v>
      </c>
      <c r="V34" s="82">
        <v>20680</v>
      </c>
    </row>
    <row r="35" spans="1:22" s="11" customFormat="1" ht="18">
      <c r="A35" s="12"/>
      <c r="B35" s="67" t="s">
        <v>178</v>
      </c>
      <c r="C35" s="10"/>
      <c r="D35" s="10"/>
      <c r="E35" s="10"/>
      <c r="F35" s="10"/>
      <c r="G35" s="10"/>
      <c r="H35" s="10"/>
      <c r="I35" s="10"/>
      <c r="J35" s="10"/>
      <c r="K35" s="10"/>
      <c r="L35" s="85"/>
      <c r="M35" s="80">
        <v>46030</v>
      </c>
      <c r="N35" s="81">
        <v>49500</v>
      </c>
      <c r="O35" s="81">
        <v>52960</v>
      </c>
      <c r="P35" s="81">
        <v>56430</v>
      </c>
      <c r="Q35" s="81">
        <v>59890</v>
      </c>
      <c r="R35" s="81">
        <v>63360</v>
      </c>
      <c r="S35" s="81">
        <v>66820</v>
      </c>
      <c r="T35" s="81">
        <v>70290</v>
      </c>
      <c r="U35" s="81">
        <v>73750</v>
      </c>
      <c r="V35" s="82">
        <v>77220</v>
      </c>
    </row>
    <row r="36" spans="1:22" s="11" customFormat="1" ht="18">
      <c r="A36" s="12"/>
      <c r="B36" s="67" t="s">
        <v>74</v>
      </c>
      <c r="C36" s="10">
        <v>34300</v>
      </c>
      <c r="D36" s="10">
        <v>36700</v>
      </c>
      <c r="E36" s="10">
        <v>39100</v>
      </c>
      <c r="F36" s="10">
        <v>41500</v>
      </c>
      <c r="G36" s="10">
        <v>43900</v>
      </c>
      <c r="H36" s="10">
        <v>46300</v>
      </c>
      <c r="I36" s="10">
        <v>48700</v>
      </c>
      <c r="J36" s="10">
        <v>51100</v>
      </c>
      <c r="K36" s="10">
        <v>53500</v>
      </c>
      <c r="L36" s="85">
        <v>55900</v>
      </c>
      <c r="M36" s="80">
        <v>39600</v>
      </c>
      <c r="N36" s="81">
        <v>42405</v>
      </c>
      <c r="O36" s="81">
        <v>45155.00000000001</v>
      </c>
      <c r="P36" s="81">
        <v>47905.00000000001</v>
      </c>
      <c r="Q36" s="81">
        <v>50710.00000000001</v>
      </c>
      <c r="R36" s="81">
        <v>53460.00000000001</v>
      </c>
      <c r="S36" s="81">
        <v>56265.00000000001</v>
      </c>
      <c r="T36" s="81">
        <v>59015.00000000001</v>
      </c>
      <c r="U36" s="81">
        <v>61765.00000000001</v>
      </c>
      <c r="V36" s="82">
        <v>64570.00000000001</v>
      </c>
    </row>
    <row r="37" spans="1:22" s="11" customFormat="1" ht="18">
      <c r="A37" s="12"/>
      <c r="B37" s="67" t="s">
        <v>84</v>
      </c>
      <c r="C37" s="10">
        <v>26300</v>
      </c>
      <c r="D37" s="10">
        <v>27700</v>
      </c>
      <c r="E37" s="10">
        <v>29100</v>
      </c>
      <c r="F37" s="10">
        <v>30500</v>
      </c>
      <c r="G37" s="10">
        <v>31900</v>
      </c>
      <c r="H37" s="10">
        <v>33300</v>
      </c>
      <c r="I37" s="10">
        <v>34700</v>
      </c>
      <c r="J37" s="10">
        <v>36100</v>
      </c>
      <c r="K37" s="10">
        <v>37500</v>
      </c>
      <c r="L37" s="85">
        <v>38900</v>
      </c>
      <c r="M37" s="80">
        <v>30415.000000000004</v>
      </c>
      <c r="N37" s="81">
        <v>32010.000000000004</v>
      </c>
      <c r="O37" s="81">
        <v>33605</v>
      </c>
      <c r="P37" s="81">
        <v>35255</v>
      </c>
      <c r="Q37" s="81">
        <v>36850</v>
      </c>
      <c r="R37" s="81">
        <v>38445</v>
      </c>
      <c r="S37" s="81">
        <v>40095</v>
      </c>
      <c r="T37" s="81">
        <v>41690</v>
      </c>
      <c r="U37" s="81">
        <v>43340</v>
      </c>
      <c r="V37" s="82">
        <v>44935</v>
      </c>
    </row>
    <row r="38" spans="1:22" s="11" customFormat="1" ht="18">
      <c r="A38" s="12"/>
      <c r="B38" s="67" t="s">
        <v>85</v>
      </c>
      <c r="C38" s="10">
        <v>38100</v>
      </c>
      <c r="D38" s="10">
        <v>40500</v>
      </c>
      <c r="E38" s="10">
        <v>42900</v>
      </c>
      <c r="F38" s="10">
        <v>45300</v>
      </c>
      <c r="G38" s="10">
        <v>47700</v>
      </c>
      <c r="H38" s="10">
        <v>50100</v>
      </c>
      <c r="I38" s="10">
        <v>52500</v>
      </c>
      <c r="J38" s="10">
        <v>54900</v>
      </c>
      <c r="K38" s="10">
        <v>57300</v>
      </c>
      <c r="L38" s="85">
        <v>59700</v>
      </c>
      <c r="M38" s="80">
        <v>44000</v>
      </c>
      <c r="N38" s="81">
        <v>46805.00000000001</v>
      </c>
      <c r="O38" s="81">
        <v>49555.00000000001</v>
      </c>
      <c r="P38" s="81">
        <v>52305.00000000001</v>
      </c>
      <c r="Q38" s="81">
        <v>55110.00000000001</v>
      </c>
      <c r="R38" s="81">
        <v>57860.00000000001</v>
      </c>
      <c r="S38" s="81">
        <v>60665.00000000001</v>
      </c>
      <c r="T38" s="81">
        <v>63415.00000000001</v>
      </c>
      <c r="U38" s="81">
        <v>66165</v>
      </c>
      <c r="V38" s="82">
        <v>68970</v>
      </c>
    </row>
    <row r="39" spans="1:22" s="11" customFormat="1" ht="18">
      <c r="A39" s="108"/>
      <c r="B39" s="67" t="s">
        <v>78</v>
      </c>
      <c r="C39" s="10">
        <v>32500</v>
      </c>
      <c r="D39" s="10">
        <v>34900</v>
      </c>
      <c r="E39" s="10">
        <v>37300</v>
      </c>
      <c r="F39" s="10">
        <v>39700</v>
      </c>
      <c r="G39" s="10">
        <v>42100</v>
      </c>
      <c r="H39" s="10">
        <v>44500</v>
      </c>
      <c r="I39" s="10">
        <v>46900</v>
      </c>
      <c r="J39" s="10">
        <v>49300</v>
      </c>
      <c r="K39" s="10">
        <v>51700</v>
      </c>
      <c r="L39" s="85">
        <v>54100</v>
      </c>
      <c r="M39" s="80">
        <v>37565</v>
      </c>
      <c r="N39" s="81">
        <v>40315</v>
      </c>
      <c r="O39" s="81">
        <v>43065</v>
      </c>
      <c r="P39" s="81">
        <v>45870.00000000001</v>
      </c>
      <c r="Q39" s="81">
        <v>48620.00000000001</v>
      </c>
      <c r="R39" s="81">
        <v>51370.00000000001</v>
      </c>
      <c r="S39" s="81">
        <v>54175.00000000001</v>
      </c>
      <c r="T39" s="81">
        <v>56925.00000000001</v>
      </c>
      <c r="U39" s="81">
        <v>59730.00000000001</v>
      </c>
      <c r="V39" s="82">
        <v>62480.00000000001</v>
      </c>
    </row>
    <row r="40" spans="1:22" s="11" customFormat="1" ht="18">
      <c r="A40" s="108"/>
      <c r="B40" s="67" t="s">
        <v>37</v>
      </c>
      <c r="C40" s="10">
        <v>36400</v>
      </c>
      <c r="D40" s="10">
        <v>38800</v>
      </c>
      <c r="E40" s="10">
        <v>41200</v>
      </c>
      <c r="F40" s="10">
        <v>43600</v>
      </c>
      <c r="G40" s="10">
        <v>46000</v>
      </c>
      <c r="H40" s="10">
        <v>48400</v>
      </c>
      <c r="I40" s="10">
        <v>50800</v>
      </c>
      <c r="J40" s="10">
        <v>53200</v>
      </c>
      <c r="K40" s="10">
        <v>55600</v>
      </c>
      <c r="L40" s="85">
        <v>58000</v>
      </c>
      <c r="M40" s="80">
        <v>42075</v>
      </c>
      <c r="N40" s="81">
        <v>44825</v>
      </c>
      <c r="O40" s="81">
        <v>47575.00000000001</v>
      </c>
      <c r="P40" s="81">
        <v>50380.00000000001</v>
      </c>
      <c r="Q40" s="81">
        <f>(G40*$A$1)*1.1</f>
        <v>53130.00000000001</v>
      </c>
      <c r="R40" s="81">
        <v>55880.00000000001</v>
      </c>
      <c r="S40" s="81">
        <v>58685.00000000001</v>
      </c>
      <c r="T40" s="81">
        <v>61435.00000000001</v>
      </c>
      <c r="U40" s="81">
        <v>64240.00000000001</v>
      </c>
      <c r="V40" s="82">
        <v>66990</v>
      </c>
    </row>
    <row r="41" spans="1:22" s="11" customFormat="1" ht="18" customHeight="1">
      <c r="A41" s="108"/>
      <c r="B41" s="67" t="s">
        <v>19</v>
      </c>
      <c r="C41" s="10">
        <v>11750</v>
      </c>
      <c r="D41" s="10">
        <v>12750</v>
      </c>
      <c r="E41" s="10">
        <v>13750</v>
      </c>
      <c r="F41" s="10">
        <v>14750</v>
      </c>
      <c r="G41" s="10">
        <v>15750</v>
      </c>
      <c r="H41" s="10">
        <v>16750</v>
      </c>
      <c r="I41" s="10">
        <v>17750</v>
      </c>
      <c r="J41" s="10">
        <v>18750</v>
      </c>
      <c r="K41" s="10">
        <v>19750</v>
      </c>
      <c r="L41" s="85">
        <v>20750</v>
      </c>
      <c r="M41" s="80">
        <v>13585.000000000002</v>
      </c>
      <c r="N41" s="81">
        <v>14740.000000000002</v>
      </c>
      <c r="O41" s="81">
        <v>15895.000000000002</v>
      </c>
      <c r="P41" s="81">
        <v>17050</v>
      </c>
      <c r="Q41" s="81">
        <v>18315</v>
      </c>
      <c r="R41" s="81">
        <v>19360</v>
      </c>
      <c r="S41" s="81">
        <v>20515</v>
      </c>
      <c r="T41" s="81">
        <v>21670</v>
      </c>
      <c r="U41" s="81">
        <v>22825.000000000004</v>
      </c>
      <c r="V41" s="82">
        <v>23980.000000000004</v>
      </c>
    </row>
    <row r="42" spans="1:22" s="11" customFormat="1" ht="18">
      <c r="A42" s="108"/>
      <c r="B42" s="67" t="s">
        <v>157</v>
      </c>
      <c r="C42" s="10">
        <v>23500</v>
      </c>
      <c r="D42" s="10">
        <v>24800</v>
      </c>
      <c r="E42" s="10">
        <v>26100</v>
      </c>
      <c r="F42" s="10">
        <v>27400</v>
      </c>
      <c r="G42" s="10">
        <v>28700</v>
      </c>
      <c r="H42" s="10">
        <v>30000</v>
      </c>
      <c r="I42" s="10">
        <v>31300</v>
      </c>
      <c r="J42" s="10">
        <v>32600</v>
      </c>
      <c r="K42" s="10">
        <v>33900</v>
      </c>
      <c r="L42" s="85">
        <v>35200</v>
      </c>
      <c r="M42" s="80">
        <v>27115.000000000004</v>
      </c>
      <c r="N42" s="81">
        <v>28655.000000000004</v>
      </c>
      <c r="O42" s="81">
        <v>30140.000000000004</v>
      </c>
      <c r="P42" s="81">
        <v>31625.000000000004</v>
      </c>
      <c r="Q42" s="81">
        <v>33165</v>
      </c>
      <c r="R42" s="81">
        <v>34650</v>
      </c>
      <c r="S42" s="81">
        <v>36135</v>
      </c>
      <c r="T42" s="81">
        <v>37675</v>
      </c>
      <c r="U42" s="81">
        <v>39160</v>
      </c>
      <c r="V42" s="82">
        <v>40645</v>
      </c>
    </row>
    <row r="43" spans="1:22" s="11" customFormat="1" ht="18">
      <c r="A43" s="108"/>
      <c r="B43" s="112" t="s">
        <v>158</v>
      </c>
      <c r="C43" s="56">
        <v>17500</v>
      </c>
      <c r="D43" s="56">
        <v>18400</v>
      </c>
      <c r="E43" s="56">
        <v>19300</v>
      </c>
      <c r="F43" s="56">
        <v>20200</v>
      </c>
      <c r="G43" s="56">
        <v>21100</v>
      </c>
      <c r="H43" s="56">
        <v>22000</v>
      </c>
      <c r="I43" s="56">
        <v>22900</v>
      </c>
      <c r="J43" s="56">
        <v>23800</v>
      </c>
      <c r="K43" s="56">
        <v>24700</v>
      </c>
      <c r="L43" s="84">
        <v>25600</v>
      </c>
      <c r="M43" s="113">
        <v>16500</v>
      </c>
      <c r="N43" s="114">
        <v>17450</v>
      </c>
      <c r="O43" s="114">
        <v>18400</v>
      </c>
      <c r="P43" s="114">
        <v>19350</v>
      </c>
      <c r="Q43" s="114">
        <v>20300</v>
      </c>
      <c r="R43" s="114">
        <v>21250</v>
      </c>
      <c r="S43" s="114">
        <v>22200</v>
      </c>
      <c r="T43" s="114">
        <v>23150</v>
      </c>
      <c r="U43" s="114">
        <v>24100</v>
      </c>
      <c r="V43" s="115">
        <v>25050</v>
      </c>
    </row>
    <row r="44" spans="1:22" s="11" customFormat="1" ht="18" customHeight="1">
      <c r="A44" s="109"/>
      <c r="B44" s="67" t="s">
        <v>16</v>
      </c>
      <c r="C44" s="10">
        <v>24800</v>
      </c>
      <c r="D44" s="10">
        <v>26600</v>
      </c>
      <c r="E44" s="10">
        <v>28400</v>
      </c>
      <c r="F44" s="10">
        <v>30200</v>
      </c>
      <c r="G44" s="10">
        <v>32000</v>
      </c>
      <c r="H44" s="10">
        <v>33800</v>
      </c>
      <c r="I44" s="10">
        <v>35600</v>
      </c>
      <c r="J44" s="10">
        <v>37400</v>
      </c>
      <c r="K44" s="10">
        <v>39200</v>
      </c>
      <c r="L44" s="85">
        <v>41000</v>
      </c>
      <c r="M44" s="80">
        <v>28655.000000000004</v>
      </c>
      <c r="N44" s="81">
        <v>30745.000000000004</v>
      </c>
      <c r="O44" s="81">
        <v>32780</v>
      </c>
      <c r="P44" s="81">
        <v>34870</v>
      </c>
      <c r="Q44" s="81">
        <v>36960</v>
      </c>
      <c r="R44" s="81">
        <v>39050</v>
      </c>
      <c r="S44" s="81">
        <v>41140</v>
      </c>
      <c r="T44" s="81">
        <v>43175</v>
      </c>
      <c r="U44" s="81">
        <v>45265.00000000001</v>
      </c>
      <c r="V44" s="82">
        <v>47355.00000000001</v>
      </c>
    </row>
    <row r="45" spans="1:22" s="11" customFormat="1" ht="18">
      <c r="A45" s="109"/>
      <c r="B45" s="67" t="s">
        <v>17</v>
      </c>
      <c r="C45" s="10">
        <v>24800</v>
      </c>
      <c r="D45" s="10">
        <v>26600</v>
      </c>
      <c r="E45" s="10">
        <v>28400</v>
      </c>
      <c r="F45" s="10">
        <v>30200</v>
      </c>
      <c r="G45" s="10">
        <v>32000</v>
      </c>
      <c r="H45" s="10">
        <v>33800</v>
      </c>
      <c r="I45" s="10">
        <v>35600</v>
      </c>
      <c r="J45" s="10">
        <v>37400</v>
      </c>
      <c r="K45" s="10">
        <v>39200</v>
      </c>
      <c r="L45" s="85">
        <v>41000</v>
      </c>
      <c r="M45" s="80">
        <v>28655.000000000004</v>
      </c>
      <c r="N45" s="81">
        <v>30745.000000000004</v>
      </c>
      <c r="O45" s="81">
        <v>32780</v>
      </c>
      <c r="P45" s="81">
        <v>34870</v>
      </c>
      <c r="Q45" s="81">
        <v>36960</v>
      </c>
      <c r="R45" s="81">
        <v>39050</v>
      </c>
      <c r="S45" s="81">
        <v>41140</v>
      </c>
      <c r="T45" s="81">
        <v>43175</v>
      </c>
      <c r="U45" s="81">
        <v>45265.00000000001</v>
      </c>
      <c r="V45" s="82">
        <v>47355.00000000001</v>
      </c>
    </row>
    <row r="46" spans="1:22" s="11" customFormat="1" ht="18">
      <c r="A46" s="109"/>
      <c r="B46" s="67" t="s">
        <v>112</v>
      </c>
      <c r="C46" s="10">
        <v>26000</v>
      </c>
      <c r="D46" s="10">
        <v>27800</v>
      </c>
      <c r="E46" s="10">
        <v>29600</v>
      </c>
      <c r="F46" s="10">
        <v>31400</v>
      </c>
      <c r="G46" s="10">
        <v>33200</v>
      </c>
      <c r="H46" s="10">
        <v>35000</v>
      </c>
      <c r="I46" s="10">
        <v>36800</v>
      </c>
      <c r="J46" s="10">
        <v>38600</v>
      </c>
      <c r="K46" s="10">
        <v>40400</v>
      </c>
      <c r="L46" s="85">
        <v>42200</v>
      </c>
      <c r="M46" s="80">
        <v>30030.000000000004</v>
      </c>
      <c r="N46" s="81">
        <v>32120.000000000004</v>
      </c>
      <c r="O46" s="81">
        <v>34210</v>
      </c>
      <c r="P46" s="81">
        <v>36245</v>
      </c>
      <c r="Q46" s="81">
        <v>38335</v>
      </c>
      <c r="R46" s="81">
        <v>40425</v>
      </c>
      <c r="S46" s="81">
        <v>42515</v>
      </c>
      <c r="T46" s="81">
        <v>44605</v>
      </c>
      <c r="U46" s="81">
        <v>46640.00000000001</v>
      </c>
      <c r="V46" s="82">
        <v>48730.00000000001</v>
      </c>
    </row>
    <row r="47" spans="1:22" s="11" customFormat="1" ht="18">
      <c r="A47" s="109"/>
      <c r="B47" s="67" t="s">
        <v>20</v>
      </c>
      <c r="C47" s="10">
        <v>24700</v>
      </c>
      <c r="D47" s="10">
        <v>26500</v>
      </c>
      <c r="E47" s="10">
        <v>28300</v>
      </c>
      <c r="F47" s="10">
        <v>30100</v>
      </c>
      <c r="G47" s="10">
        <v>31900</v>
      </c>
      <c r="H47" s="10">
        <v>33700</v>
      </c>
      <c r="I47" s="10">
        <v>35500</v>
      </c>
      <c r="J47" s="10">
        <v>37300</v>
      </c>
      <c r="K47" s="10">
        <v>39100</v>
      </c>
      <c r="L47" s="85">
        <v>40900</v>
      </c>
      <c r="M47" s="80">
        <v>28545.000000000004</v>
      </c>
      <c r="N47" s="81">
        <v>30580.000000000004</v>
      </c>
      <c r="O47" s="81">
        <v>32670.000000000004</v>
      </c>
      <c r="P47" s="81">
        <v>34760</v>
      </c>
      <c r="Q47" s="81">
        <v>36850</v>
      </c>
      <c r="R47" s="81">
        <v>38940</v>
      </c>
      <c r="S47" s="81">
        <v>41030</v>
      </c>
      <c r="T47" s="81">
        <v>43065</v>
      </c>
      <c r="U47" s="81">
        <v>45155.00000000001</v>
      </c>
      <c r="V47" s="82">
        <v>47245.00000000001</v>
      </c>
    </row>
    <row r="48" spans="1:22" s="11" customFormat="1" ht="18">
      <c r="A48" s="109"/>
      <c r="B48" s="67" t="s">
        <v>86</v>
      </c>
      <c r="C48" s="10">
        <v>22100</v>
      </c>
      <c r="D48" s="10">
        <v>23500</v>
      </c>
      <c r="E48" s="10">
        <v>24900</v>
      </c>
      <c r="F48" s="10">
        <v>26300</v>
      </c>
      <c r="G48" s="10">
        <v>27700</v>
      </c>
      <c r="H48" s="10">
        <v>29100</v>
      </c>
      <c r="I48" s="10">
        <v>30500</v>
      </c>
      <c r="J48" s="10">
        <v>31900</v>
      </c>
      <c r="K48" s="10">
        <v>33300</v>
      </c>
      <c r="L48" s="85">
        <v>34700</v>
      </c>
      <c r="M48" s="80">
        <v>25520.000000000004</v>
      </c>
      <c r="N48" s="81">
        <v>27170.000000000004</v>
      </c>
      <c r="O48" s="81">
        <v>28765.000000000004</v>
      </c>
      <c r="P48" s="81">
        <v>30360.000000000004</v>
      </c>
      <c r="Q48" s="81">
        <v>32010.000000000004</v>
      </c>
      <c r="R48" s="81">
        <v>33605</v>
      </c>
      <c r="S48" s="81">
        <v>35200</v>
      </c>
      <c r="T48" s="81">
        <v>36850</v>
      </c>
      <c r="U48" s="81">
        <v>38445</v>
      </c>
      <c r="V48" s="82">
        <v>40095</v>
      </c>
    </row>
    <row r="49" spans="1:22" s="11" customFormat="1" ht="18">
      <c r="A49" s="109"/>
      <c r="B49" s="67" t="s">
        <v>21</v>
      </c>
      <c r="C49" s="10">
        <v>12000</v>
      </c>
      <c r="D49" s="10">
        <v>13000</v>
      </c>
      <c r="E49" s="10">
        <v>14000</v>
      </c>
      <c r="F49" s="10">
        <v>15000</v>
      </c>
      <c r="G49" s="10">
        <v>16000</v>
      </c>
      <c r="H49" s="10">
        <v>17000</v>
      </c>
      <c r="I49" s="10">
        <v>18000</v>
      </c>
      <c r="J49" s="10">
        <v>19000</v>
      </c>
      <c r="K49" s="10">
        <v>20000</v>
      </c>
      <c r="L49" s="85">
        <v>21000</v>
      </c>
      <c r="M49" s="80">
        <v>13860.000000000002</v>
      </c>
      <c r="N49" s="81">
        <v>15015.000000000002</v>
      </c>
      <c r="O49" s="81">
        <v>16170.000000000002</v>
      </c>
      <c r="P49" s="81">
        <v>17325</v>
      </c>
      <c r="Q49" s="81">
        <v>18480</v>
      </c>
      <c r="R49" s="81">
        <v>19635</v>
      </c>
      <c r="S49" s="81">
        <v>20790</v>
      </c>
      <c r="T49" s="81">
        <v>21945</v>
      </c>
      <c r="U49" s="81">
        <v>23100.000000000004</v>
      </c>
      <c r="V49" s="82">
        <v>24255.000000000004</v>
      </c>
    </row>
    <row r="50" spans="1:22" s="11" customFormat="1" ht="18">
      <c r="A50" s="109"/>
      <c r="B50" s="67" t="s">
        <v>25</v>
      </c>
      <c r="C50" s="10">
        <v>12600</v>
      </c>
      <c r="D50" s="10">
        <v>13600</v>
      </c>
      <c r="E50" s="10">
        <v>14600</v>
      </c>
      <c r="F50" s="10">
        <v>15600</v>
      </c>
      <c r="G50" s="10">
        <v>16600</v>
      </c>
      <c r="H50" s="10">
        <v>17600</v>
      </c>
      <c r="I50" s="10">
        <v>18600</v>
      </c>
      <c r="J50" s="10">
        <v>19600</v>
      </c>
      <c r="K50" s="10">
        <v>20600</v>
      </c>
      <c r="L50" s="85">
        <v>21600</v>
      </c>
      <c r="M50" s="80">
        <v>14575.000000000002</v>
      </c>
      <c r="N50" s="81">
        <v>15730.000000000002</v>
      </c>
      <c r="O50" s="81">
        <v>16885</v>
      </c>
      <c r="P50" s="81">
        <v>18040</v>
      </c>
      <c r="Q50" s="81">
        <v>19140</v>
      </c>
      <c r="R50" s="81">
        <v>20350</v>
      </c>
      <c r="S50" s="81">
        <v>21450</v>
      </c>
      <c r="T50" s="81">
        <v>22660.000000000004</v>
      </c>
      <c r="U50" s="81">
        <v>23760.000000000004</v>
      </c>
      <c r="V50" s="82">
        <v>24970.000000000004</v>
      </c>
    </row>
    <row r="51" spans="1:22" s="11" customFormat="1" ht="18.75" thickBot="1">
      <c r="A51" s="109"/>
      <c r="B51" s="67" t="s">
        <v>15</v>
      </c>
      <c r="C51" s="10">
        <v>20900</v>
      </c>
      <c r="D51" s="10">
        <v>22000</v>
      </c>
      <c r="E51" s="10">
        <v>23100</v>
      </c>
      <c r="F51" s="10">
        <v>24200</v>
      </c>
      <c r="G51" s="10">
        <v>25300</v>
      </c>
      <c r="H51" s="10">
        <v>26400</v>
      </c>
      <c r="I51" s="10">
        <v>27500</v>
      </c>
      <c r="J51" s="10">
        <v>28600</v>
      </c>
      <c r="K51" s="10">
        <v>29700</v>
      </c>
      <c r="L51" s="85">
        <v>30800</v>
      </c>
      <c r="M51" s="80">
        <v>24145.000000000004</v>
      </c>
      <c r="N51" s="81">
        <v>25410.000000000004</v>
      </c>
      <c r="O51" s="81">
        <v>26675.000000000004</v>
      </c>
      <c r="P51" s="81">
        <v>27940.000000000004</v>
      </c>
      <c r="Q51" s="81">
        <v>29205.000000000004</v>
      </c>
      <c r="R51" s="81">
        <v>30470.000000000004</v>
      </c>
      <c r="S51" s="81">
        <v>31900.000000000004</v>
      </c>
      <c r="T51" s="81">
        <v>33055</v>
      </c>
      <c r="U51" s="81">
        <v>34320</v>
      </c>
      <c r="V51" s="82">
        <v>35585</v>
      </c>
    </row>
    <row r="52" spans="1:22" s="11" customFormat="1" ht="18.75" thickBot="1">
      <c r="A52" s="13"/>
      <c r="B52" s="67" t="s">
        <v>9</v>
      </c>
      <c r="C52" s="10">
        <v>12900</v>
      </c>
      <c r="D52" s="10">
        <v>14000</v>
      </c>
      <c r="E52" s="10">
        <v>15100</v>
      </c>
      <c r="F52" s="10">
        <v>16200</v>
      </c>
      <c r="G52" s="10">
        <v>17300</v>
      </c>
      <c r="H52" s="10">
        <v>18400</v>
      </c>
      <c r="I52" s="10">
        <v>19500</v>
      </c>
      <c r="J52" s="10">
        <v>20600</v>
      </c>
      <c r="K52" s="10">
        <v>21700</v>
      </c>
      <c r="L52" s="85">
        <v>22800</v>
      </c>
      <c r="M52" s="80">
        <v>14905.000000000002</v>
      </c>
      <c r="N52" s="81">
        <v>16170.000000000002</v>
      </c>
      <c r="O52" s="81">
        <v>17435</v>
      </c>
      <c r="P52" s="81">
        <v>18700</v>
      </c>
      <c r="Q52" s="81">
        <v>19965</v>
      </c>
      <c r="R52" s="81">
        <v>21230</v>
      </c>
      <c r="S52" s="81">
        <v>22550.000000000004</v>
      </c>
      <c r="T52" s="81">
        <v>23815.000000000004</v>
      </c>
      <c r="U52" s="81">
        <v>25080.000000000004</v>
      </c>
      <c r="V52" s="82">
        <v>26345.000000000004</v>
      </c>
    </row>
    <row r="53" spans="1:22" s="11" customFormat="1" ht="18">
      <c r="A53" s="13"/>
      <c r="B53" s="67" t="s">
        <v>110</v>
      </c>
      <c r="C53" s="10">
        <v>14300</v>
      </c>
      <c r="D53" s="10">
        <v>15400</v>
      </c>
      <c r="E53" s="10">
        <v>16500</v>
      </c>
      <c r="F53" s="10">
        <v>17600</v>
      </c>
      <c r="G53" s="10">
        <v>18700</v>
      </c>
      <c r="H53" s="10">
        <v>19800</v>
      </c>
      <c r="I53" s="10">
        <v>20900</v>
      </c>
      <c r="J53" s="10">
        <v>22000</v>
      </c>
      <c r="K53" s="10">
        <v>23100</v>
      </c>
      <c r="L53" s="85">
        <v>24200</v>
      </c>
      <c r="M53" s="80">
        <v>16555</v>
      </c>
      <c r="N53" s="81">
        <v>17765</v>
      </c>
      <c r="O53" s="81">
        <v>19085</v>
      </c>
      <c r="P53" s="81">
        <v>20350</v>
      </c>
      <c r="Q53" s="81">
        <v>21615</v>
      </c>
      <c r="R53" s="81">
        <v>22880.000000000004</v>
      </c>
      <c r="S53" s="81">
        <v>24145.000000000004</v>
      </c>
      <c r="T53" s="81">
        <v>25410.000000000004</v>
      </c>
      <c r="U53" s="81">
        <v>26675.000000000004</v>
      </c>
      <c r="V53" s="82">
        <v>27940.000000000004</v>
      </c>
    </row>
    <row r="54" spans="1:22" s="11" customFormat="1" ht="18">
      <c r="A54" s="14"/>
      <c r="B54" s="67" t="s">
        <v>10</v>
      </c>
      <c r="C54" s="10">
        <v>9700</v>
      </c>
      <c r="D54" s="10">
        <v>10400</v>
      </c>
      <c r="E54" s="10">
        <v>11100</v>
      </c>
      <c r="F54" s="10">
        <v>11800</v>
      </c>
      <c r="G54" s="10">
        <v>12500</v>
      </c>
      <c r="H54" s="10">
        <v>13200</v>
      </c>
      <c r="I54" s="10">
        <v>13900</v>
      </c>
      <c r="J54" s="10">
        <v>14600</v>
      </c>
      <c r="K54" s="10">
        <v>15300</v>
      </c>
      <c r="L54" s="85">
        <v>16000</v>
      </c>
      <c r="M54" s="80">
        <v>11220</v>
      </c>
      <c r="N54" s="81">
        <v>11990.000000000002</v>
      </c>
      <c r="O54" s="81">
        <v>12815.000000000002</v>
      </c>
      <c r="P54" s="81">
        <v>13640.000000000002</v>
      </c>
      <c r="Q54" s="81">
        <v>14410.000000000002</v>
      </c>
      <c r="R54" s="81">
        <v>15235.000000000002</v>
      </c>
      <c r="S54" s="81">
        <v>16060.000000000002</v>
      </c>
      <c r="T54" s="81">
        <v>16885</v>
      </c>
      <c r="U54" s="81">
        <v>17655</v>
      </c>
      <c r="V54" s="82">
        <v>18480</v>
      </c>
    </row>
    <row r="55" spans="1:22" s="11" customFormat="1" ht="18">
      <c r="A55" s="14"/>
      <c r="B55" s="67" t="s">
        <v>163</v>
      </c>
      <c r="C55" s="10"/>
      <c r="D55" s="10"/>
      <c r="E55" s="10"/>
      <c r="F55" s="10"/>
      <c r="G55" s="10"/>
      <c r="H55" s="10"/>
      <c r="I55" s="10"/>
      <c r="J55" s="10"/>
      <c r="K55" s="10"/>
      <c r="L55" s="85"/>
      <c r="M55" s="80">
        <v>12530</v>
      </c>
      <c r="N55" s="81">
        <v>13300</v>
      </c>
      <c r="O55" s="81">
        <v>14125</v>
      </c>
      <c r="P55" s="81">
        <v>14950</v>
      </c>
      <c r="Q55" s="81">
        <v>15720</v>
      </c>
      <c r="R55" s="81">
        <v>16545</v>
      </c>
      <c r="S55" s="81">
        <v>17370</v>
      </c>
      <c r="T55" s="81">
        <v>18195</v>
      </c>
      <c r="U55" s="81">
        <v>18965</v>
      </c>
      <c r="V55" s="82">
        <v>19790</v>
      </c>
    </row>
    <row r="56" spans="1:22" s="11" customFormat="1" ht="18">
      <c r="A56" s="14"/>
      <c r="B56" s="67" t="s">
        <v>24</v>
      </c>
      <c r="C56" s="10">
        <v>11500</v>
      </c>
      <c r="D56" s="10">
        <v>12300</v>
      </c>
      <c r="E56" s="10">
        <v>13100</v>
      </c>
      <c r="F56" s="10">
        <v>13900</v>
      </c>
      <c r="G56" s="10">
        <v>14700</v>
      </c>
      <c r="H56" s="10">
        <v>15500</v>
      </c>
      <c r="I56" s="10">
        <v>16300</v>
      </c>
      <c r="J56" s="10">
        <v>17100</v>
      </c>
      <c r="K56" s="10">
        <v>17900</v>
      </c>
      <c r="L56" s="85">
        <v>18700</v>
      </c>
      <c r="M56" s="80">
        <v>13310.000000000002</v>
      </c>
      <c r="N56" s="81">
        <v>14190.000000000002</v>
      </c>
      <c r="O56" s="81">
        <v>15125.000000000002</v>
      </c>
      <c r="P56" s="81">
        <v>16060.000000000002</v>
      </c>
      <c r="Q56" s="81">
        <v>16995</v>
      </c>
      <c r="R56" s="81">
        <v>17875</v>
      </c>
      <c r="S56" s="81">
        <v>18810</v>
      </c>
      <c r="T56" s="81">
        <v>19745</v>
      </c>
      <c r="U56" s="81">
        <v>20680</v>
      </c>
      <c r="V56" s="82">
        <v>21615</v>
      </c>
    </row>
    <row r="57" spans="1:22" s="11" customFormat="1" ht="18.75" thickBot="1">
      <c r="A57" s="15"/>
      <c r="B57" s="67" t="s">
        <v>18</v>
      </c>
      <c r="C57" s="10">
        <v>11800</v>
      </c>
      <c r="D57" s="10">
        <v>12900</v>
      </c>
      <c r="E57" s="10">
        <v>14000</v>
      </c>
      <c r="F57" s="10">
        <v>15100</v>
      </c>
      <c r="G57" s="10">
        <v>16200</v>
      </c>
      <c r="H57" s="10">
        <v>17300</v>
      </c>
      <c r="I57" s="10">
        <v>18400</v>
      </c>
      <c r="J57" s="10">
        <v>19500</v>
      </c>
      <c r="K57" s="10">
        <v>20600</v>
      </c>
      <c r="L57" s="85">
        <v>21700</v>
      </c>
      <c r="M57" s="80">
        <v>13640.000000000002</v>
      </c>
      <c r="N57" s="81">
        <v>14905.000000000002</v>
      </c>
      <c r="O57" s="81">
        <v>16170.000000000002</v>
      </c>
      <c r="P57" s="81">
        <v>17435</v>
      </c>
      <c r="Q57" s="81">
        <v>18810</v>
      </c>
      <c r="R57" s="81">
        <v>19965</v>
      </c>
      <c r="S57" s="81">
        <v>21230</v>
      </c>
      <c r="T57" s="81">
        <v>22550.000000000004</v>
      </c>
      <c r="U57" s="81">
        <v>23815.000000000004</v>
      </c>
      <c r="V57" s="82">
        <v>25080.000000000004</v>
      </c>
    </row>
    <row r="58" spans="1:22" s="11" customFormat="1" ht="18">
      <c r="A58" s="39"/>
      <c r="B58" s="67" t="s">
        <v>159</v>
      </c>
      <c r="C58" s="10"/>
      <c r="D58" s="10"/>
      <c r="E58" s="10"/>
      <c r="F58" s="10"/>
      <c r="G58" s="10"/>
      <c r="H58" s="10"/>
      <c r="I58" s="10"/>
      <c r="J58" s="10"/>
      <c r="K58" s="10"/>
      <c r="L58" s="85"/>
      <c r="M58" s="80">
        <v>21395</v>
      </c>
      <c r="N58" s="81">
        <v>22220</v>
      </c>
      <c r="O58" s="81">
        <v>22990.000000000004</v>
      </c>
      <c r="P58" s="81">
        <v>23815.000000000004</v>
      </c>
      <c r="Q58" s="81">
        <v>24640.000000000004</v>
      </c>
      <c r="R58" s="81">
        <v>25410.000000000004</v>
      </c>
      <c r="S58" s="81">
        <v>26235.000000000004</v>
      </c>
      <c r="T58" s="81">
        <v>27060.000000000004</v>
      </c>
      <c r="U58" s="81">
        <v>27830.000000000004</v>
      </c>
      <c r="V58" s="82">
        <v>28655.000000000004</v>
      </c>
    </row>
    <row r="59" spans="1:22" s="11" customFormat="1" ht="18">
      <c r="A59" s="39"/>
      <c r="B59" s="70" t="s">
        <v>160</v>
      </c>
      <c r="C59" s="10">
        <v>14800</v>
      </c>
      <c r="D59" s="10">
        <v>15500</v>
      </c>
      <c r="E59" s="10">
        <v>16200</v>
      </c>
      <c r="F59" s="10">
        <v>16900</v>
      </c>
      <c r="G59" s="10">
        <v>17600</v>
      </c>
      <c r="H59" s="10">
        <v>18300</v>
      </c>
      <c r="I59" s="10">
        <v>19000</v>
      </c>
      <c r="J59" s="10">
        <v>19700</v>
      </c>
      <c r="K59" s="10">
        <v>20400</v>
      </c>
      <c r="L59" s="85">
        <v>21100</v>
      </c>
      <c r="M59" s="80">
        <v>17105</v>
      </c>
      <c r="N59" s="81">
        <v>17930</v>
      </c>
      <c r="O59" s="81">
        <v>18700</v>
      </c>
      <c r="P59" s="81">
        <v>19525</v>
      </c>
      <c r="Q59" s="81">
        <v>20350</v>
      </c>
      <c r="R59" s="81">
        <v>21120</v>
      </c>
      <c r="S59" s="81">
        <v>21945</v>
      </c>
      <c r="T59" s="81">
        <v>22770.000000000004</v>
      </c>
      <c r="U59" s="81">
        <v>23540.000000000004</v>
      </c>
      <c r="V59" s="82">
        <v>24365.000000000004</v>
      </c>
    </row>
    <row r="60" spans="1:22" s="11" customFormat="1" ht="18.75" thickBot="1">
      <c r="A60" s="39"/>
      <c r="B60" s="67" t="s">
        <v>134</v>
      </c>
      <c r="C60" s="10">
        <v>11100</v>
      </c>
      <c r="D60" s="10">
        <v>11650</v>
      </c>
      <c r="E60" s="10">
        <v>12200</v>
      </c>
      <c r="F60" s="10">
        <v>12750</v>
      </c>
      <c r="G60" s="10">
        <v>13300</v>
      </c>
      <c r="H60" s="10">
        <v>13850</v>
      </c>
      <c r="I60" s="10">
        <v>14400</v>
      </c>
      <c r="J60" s="10">
        <v>14950</v>
      </c>
      <c r="K60" s="10">
        <v>15500</v>
      </c>
      <c r="L60" s="85">
        <v>16050</v>
      </c>
      <c r="M60" s="80">
        <v>12815.000000000002</v>
      </c>
      <c r="N60" s="81">
        <v>13475.000000000002</v>
      </c>
      <c r="O60" s="81">
        <v>14080.000000000002</v>
      </c>
      <c r="P60" s="81">
        <v>14740.000000000002</v>
      </c>
      <c r="Q60" s="81">
        <v>15345.000000000002</v>
      </c>
      <c r="R60" s="81">
        <v>16005.000000000002</v>
      </c>
      <c r="S60" s="81">
        <v>16610</v>
      </c>
      <c r="T60" s="81">
        <v>17270</v>
      </c>
      <c r="U60" s="81">
        <v>17875</v>
      </c>
      <c r="V60" s="82">
        <v>18535</v>
      </c>
    </row>
    <row r="61" spans="1:22" s="11" customFormat="1" ht="18">
      <c r="A61" s="110" t="s">
        <v>14</v>
      </c>
      <c r="B61" s="65" t="s">
        <v>11</v>
      </c>
      <c r="C61" s="56">
        <v>10000</v>
      </c>
      <c r="D61" s="56">
        <v>10600</v>
      </c>
      <c r="E61" s="56">
        <v>11200</v>
      </c>
      <c r="F61" s="56">
        <v>11800</v>
      </c>
      <c r="G61" s="56">
        <v>12400</v>
      </c>
      <c r="H61" s="56">
        <v>13000</v>
      </c>
      <c r="I61" s="56">
        <v>13600</v>
      </c>
      <c r="J61" s="56">
        <v>14200</v>
      </c>
      <c r="K61" s="56">
        <v>14800</v>
      </c>
      <c r="L61" s="84">
        <v>15400</v>
      </c>
      <c r="M61" s="80">
        <v>11550.000000000002</v>
      </c>
      <c r="N61" s="81">
        <v>12265.000000000002</v>
      </c>
      <c r="O61" s="81">
        <v>12925.000000000002</v>
      </c>
      <c r="P61" s="81">
        <v>13640.000000000002</v>
      </c>
      <c r="Q61" s="81">
        <v>14300.000000000002</v>
      </c>
      <c r="R61" s="81">
        <v>15015.000000000002</v>
      </c>
      <c r="S61" s="81">
        <v>15730.000000000002</v>
      </c>
      <c r="T61" s="81">
        <v>16390</v>
      </c>
      <c r="U61" s="81">
        <v>17105</v>
      </c>
      <c r="V61" s="82">
        <v>17765</v>
      </c>
    </row>
    <row r="62" spans="1:22" s="11" customFormat="1" ht="18">
      <c r="A62" s="108"/>
      <c r="B62" s="65" t="s">
        <v>12</v>
      </c>
      <c r="C62" s="56">
        <v>6400</v>
      </c>
      <c r="D62" s="56">
        <v>6800</v>
      </c>
      <c r="E62" s="56">
        <v>7200</v>
      </c>
      <c r="F62" s="56">
        <v>7600</v>
      </c>
      <c r="G62" s="56">
        <v>8000</v>
      </c>
      <c r="H62" s="56">
        <v>8400</v>
      </c>
      <c r="I62" s="56">
        <v>8800</v>
      </c>
      <c r="J62" s="56">
        <v>9200</v>
      </c>
      <c r="K62" s="56">
        <v>9600</v>
      </c>
      <c r="L62" s="84">
        <v>10000</v>
      </c>
      <c r="M62" s="80">
        <v>7425.000000000001</v>
      </c>
      <c r="N62" s="81">
        <v>7865.000000000001</v>
      </c>
      <c r="O62" s="81">
        <v>8305</v>
      </c>
      <c r="P62" s="81">
        <v>8800</v>
      </c>
      <c r="Q62" s="81">
        <v>9240</v>
      </c>
      <c r="R62" s="81">
        <v>9680</v>
      </c>
      <c r="S62" s="81">
        <v>10175</v>
      </c>
      <c r="T62" s="81">
        <v>10615</v>
      </c>
      <c r="U62" s="81">
        <v>11110</v>
      </c>
      <c r="V62" s="82">
        <v>11550.000000000002</v>
      </c>
    </row>
    <row r="63" spans="1:22" s="11" customFormat="1" ht="18">
      <c r="A63" s="108"/>
      <c r="B63" s="65" t="s">
        <v>142</v>
      </c>
      <c r="C63" s="56">
        <v>11000</v>
      </c>
      <c r="D63" s="56">
        <v>11700</v>
      </c>
      <c r="E63" s="56">
        <v>12400</v>
      </c>
      <c r="F63" s="56">
        <v>13100</v>
      </c>
      <c r="G63" s="56">
        <v>13800</v>
      </c>
      <c r="H63" s="56">
        <v>14500</v>
      </c>
      <c r="I63" s="56">
        <v>15200</v>
      </c>
      <c r="J63" s="56">
        <v>15900</v>
      </c>
      <c r="K63" s="56">
        <v>16600</v>
      </c>
      <c r="L63" s="84">
        <v>20300</v>
      </c>
      <c r="M63" s="80">
        <v>12705.000000000002</v>
      </c>
      <c r="N63" s="81">
        <v>13530.000000000002</v>
      </c>
      <c r="O63" s="81">
        <v>14300.000000000002</v>
      </c>
      <c r="P63" s="81">
        <v>15125.000000000002</v>
      </c>
      <c r="Q63" s="81">
        <v>15950.000000000002</v>
      </c>
      <c r="R63" s="81">
        <v>16775</v>
      </c>
      <c r="S63" s="81">
        <v>17545</v>
      </c>
      <c r="T63" s="81">
        <v>18370</v>
      </c>
      <c r="U63" s="81">
        <v>19195</v>
      </c>
      <c r="V63" s="82">
        <v>23430.000000000004</v>
      </c>
    </row>
    <row r="64" spans="1:22" s="11" customFormat="1" ht="18">
      <c r="A64" s="108"/>
      <c r="B64" s="65" t="s">
        <v>135</v>
      </c>
      <c r="C64" s="56">
        <v>14000</v>
      </c>
      <c r="D64" s="56">
        <v>14700</v>
      </c>
      <c r="E64" s="56">
        <v>15400</v>
      </c>
      <c r="F64" s="56">
        <v>16100</v>
      </c>
      <c r="G64" s="56">
        <v>16800</v>
      </c>
      <c r="H64" s="56">
        <v>17500</v>
      </c>
      <c r="I64" s="56">
        <v>18200</v>
      </c>
      <c r="J64" s="56">
        <v>18900</v>
      </c>
      <c r="K64" s="56">
        <v>19600</v>
      </c>
      <c r="L64" s="84">
        <v>20300</v>
      </c>
      <c r="M64" s="80">
        <v>16170.000000000002</v>
      </c>
      <c r="N64" s="81">
        <v>16995</v>
      </c>
      <c r="O64" s="81">
        <v>17820</v>
      </c>
      <c r="P64" s="81">
        <v>18590</v>
      </c>
      <c r="Q64" s="81">
        <v>19415</v>
      </c>
      <c r="R64" s="81">
        <v>20240</v>
      </c>
      <c r="S64" s="81">
        <v>21010</v>
      </c>
      <c r="T64" s="81">
        <v>21835</v>
      </c>
      <c r="U64" s="81">
        <v>22660.000000000004</v>
      </c>
      <c r="V64" s="82">
        <v>23430.000000000004</v>
      </c>
    </row>
    <row r="65" spans="1:22" s="11" customFormat="1" ht="18">
      <c r="A65" s="108"/>
      <c r="B65" s="65" t="s">
        <v>130</v>
      </c>
      <c r="C65" s="56">
        <v>11000</v>
      </c>
      <c r="D65" s="56">
        <v>11700</v>
      </c>
      <c r="E65" s="56">
        <v>12400</v>
      </c>
      <c r="F65" s="56">
        <v>13100</v>
      </c>
      <c r="G65" s="56">
        <v>13800</v>
      </c>
      <c r="H65" s="56">
        <v>14500</v>
      </c>
      <c r="I65" s="56">
        <v>15200</v>
      </c>
      <c r="J65" s="56">
        <v>15900</v>
      </c>
      <c r="K65" s="56">
        <v>16600</v>
      </c>
      <c r="L65" s="84">
        <v>17300</v>
      </c>
      <c r="M65" s="80">
        <v>12705.000000000002</v>
      </c>
      <c r="N65" s="81">
        <v>13530.000000000002</v>
      </c>
      <c r="O65" s="81">
        <v>14300.000000000002</v>
      </c>
      <c r="P65" s="81">
        <v>15125.000000000002</v>
      </c>
      <c r="Q65" s="81">
        <v>15950.000000000002</v>
      </c>
      <c r="R65" s="81">
        <v>16775</v>
      </c>
      <c r="S65" s="81">
        <v>17545</v>
      </c>
      <c r="T65" s="81">
        <v>18370</v>
      </c>
      <c r="U65" s="81">
        <v>19195</v>
      </c>
      <c r="V65" s="82">
        <v>19965</v>
      </c>
    </row>
    <row r="66" spans="1:22" s="11" customFormat="1" ht="18">
      <c r="A66" s="108"/>
      <c r="B66" s="65" t="s">
        <v>131</v>
      </c>
      <c r="C66" s="56">
        <v>7400</v>
      </c>
      <c r="D66" s="56">
        <v>7900</v>
      </c>
      <c r="E66" s="56">
        <v>8400</v>
      </c>
      <c r="F66" s="56">
        <v>8900</v>
      </c>
      <c r="G66" s="56">
        <v>9400</v>
      </c>
      <c r="H66" s="56">
        <v>9900</v>
      </c>
      <c r="I66" s="56">
        <v>10400</v>
      </c>
      <c r="J66" s="56">
        <v>10900</v>
      </c>
      <c r="K66" s="56">
        <v>11400</v>
      </c>
      <c r="L66" s="84">
        <v>11900</v>
      </c>
      <c r="M66" s="80">
        <v>8525</v>
      </c>
      <c r="N66" s="81">
        <v>9130</v>
      </c>
      <c r="O66" s="81">
        <v>9735</v>
      </c>
      <c r="P66" s="81">
        <v>10285</v>
      </c>
      <c r="Q66" s="81">
        <v>10890</v>
      </c>
      <c r="R66" s="81">
        <v>11440.000000000002</v>
      </c>
      <c r="S66" s="81">
        <v>12045.000000000002</v>
      </c>
      <c r="T66" s="81">
        <v>12595.000000000002</v>
      </c>
      <c r="U66" s="81">
        <v>13200.000000000002</v>
      </c>
      <c r="V66" s="82">
        <v>13750.000000000002</v>
      </c>
    </row>
    <row r="67" spans="1:22" s="11" customFormat="1" ht="18">
      <c r="A67" s="108"/>
      <c r="B67" s="65" t="s">
        <v>136</v>
      </c>
      <c r="C67" s="56">
        <v>11900</v>
      </c>
      <c r="D67" s="56">
        <v>12600</v>
      </c>
      <c r="E67" s="56">
        <v>13300</v>
      </c>
      <c r="F67" s="56">
        <v>14000</v>
      </c>
      <c r="G67" s="56">
        <v>14700</v>
      </c>
      <c r="H67" s="56">
        <v>15400</v>
      </c>
      <c r="I67" s="56">
        <v>16100</v>
      </c>
      <c r="J67" s="56">
        <v>16800</v>
      </c>
      <c r="K67" s="56">
        <v>17500</v>
      </c>
      <c r="L67" s="84">
        <v>18200</v>
      </c>
      <c r="M67" s="80">
        <v>13750.000000000002</v>
      </c>
      <c r="N67" s="81">
        <v>14575.000000000002</v>
      </c>
      <c r="O67" s="81">
        <v>15345.000000000002</v>
      </c>
      <c r="P67" s="81">
        <v>16170.000000000002</v>
      </c>
      <c r="Q67" s="81">
        <v>16995</v>
      </c>
      <c r="R67" s="81">
        <v>17765</v>
      </c>
      <c r="S67" s="81">
        <v>18590</v>
      </c>
      <c r="T67" s="81">
        <v>19415</v>
      </c>
      <c r="U67" s="81">
        <v>20185</v>
      </c>
      <c r="V67" s="82">
        <v>21010</v>
      </c>
    </row>
    <row r="68" spans="1:22" s="11" customFormat="1" ht="18">
      <c r="A68" s="108"/>
      <c r="B68" s="65" t="s">
        <v>146</v>
      </c>
      <c r="C68" s="56">
        <v>12550</v>
      </c>
      <c r="D68" s="56">
        <v>13750</v>
      </c>
      <c r="E68" s="56">
        <v>14950</v>
      </c>
      <c r="F68" s="56">
        <v>16150</v>
      </c>
      <c r="G68" s="56">
        <v>17350</v>
      </c>
      <c r="H68" s="56">
        <v>18550</v>
      </c>
      <c r="I68" s="56">
        <v>19750</v>
      </c>
      <c r="J68" s="56">
        <v>20950</v>
      </c>
      <c r="K68" s="56">
        <v>22150</v>
      </c>
      <c r="L68" s="84">
        <v>23350</v>
      </c>
      <c r="M68" s="80">
        <v>14520.000000000002</v>
      </c>
      <c r="N68" s="81">
        <v>15895.000000000002</v>
      </c>
      <c r="O68" s="81">
        <v>17270</v>
      </c>
      <c r="P68" s="81">
        <v>18645</v>
      </c>
      <c r="Q68" s="81">
        <v>20020</v>
      </c>
      <c r="R68" s="81">
        <v>21450</v>
      </c>
      <c r="S68" s="81">
        <v>22825.000000000004</v>
      </c>
      <c r="T68" s="81">
        <v>24200.000000000004</v>
      </c>
      <c r="U68" s="81">
        <v>25575.000000000004</v>
      </c>
      <c r="V68" s="82">
        <v>26950.000000000004</v>
      </c>
    </row>
    <row r="69" spans="1:22" s="11" customFormat="1" ht="18">
      <c r="A69" s="108"/>
      <c r="B69" s="67" t="s">
        <v>83</v>
      </c>
      <c r="C69" s="10">
        <v>17100</v>
      </c>
      <c r="D69" s="10">
        <v>18500</v>
      </c>
      <c r="E69" s="10">
        <v>19900</v>
      </c>
      <c r="F69" s="10">
        <v>21300</v>
      </c>
      <c r="G69" s="10">
        <v>22700</v>
      </c>
      <c r="H69" s="10">
        <v>24100</v>
      </c>
      <c r="I69" s="10">
        <v>25500</v>
      </c>
      <c r="J69" s="10">
        <v>26900</v>
      </c>
      <c r="K69" s="10">
        <v>28300</v>
      </c>
      <c r="L69" s="85">
        <v>29700</v>
      </c>
      <c r="M69" s="80">
        <v>19800</v>
      </c>
      <c r="N69" s="81">
        <v>21340</v>
      </c>
      <c r="O69" s="81">
        <v>22990.000000000004</v>
      </c>
      <c r="P69" s="81">
        <v>24585.000000000004</v>
      </c>
      <c r="Q69" s="81">
        <v>26235.000000000004</v>
      </c>
      <c r="R69" s="81">
        <v>27830.000000000004</v>
      </c>
      <c r="S69" s="81">
        <v>29425.000000000004</v>
      </c>
      <c r="T69" s="81">
        <v>31075.000000000004</v>
      </c>
      <c r="U69" s="81">
        <v>32670.000000000004</v>
      </c>
      <c r="V69" s="82">
        <v>34320</v>
      </c>
    </row>
    <row r="70" spans="1:22" s="11" customFormat="1" ht="18">
      <c r="A70" s="108"/>
      <c r="B70" s="67" t="s">
        <v>29</v>
      </c>
      <c r="C70" s="10">
        <v>16300</v>
      </c>
      <c r="D70" s="10">
        <v>17600</v>
      </c>
      <c r="E70" s="10">
        <v>18900</v>
      </c>
      <c r="F70" s="10">
        <v>20200</v>
      </c>
      <c r="G70" s="10">
        <v>21500</v>
      </c>
      <c r="H70" s="10">
        <v>22800</v>
      </c>
      <c r="I70" s="10">
        <v>24100</v>
      </c>
      <c r="J70" s="10">
        <v>25400</v>
      </c>
      <c r="K70" s="10">
        <v>26700</v>
      </c>
      <c r="L70" s="85">
        <v>28000</v>
      </c>
      <c r="M70" s="80">
        <v>18810</v>
      </c>
      <c r="N70" s="81">
        <v>20350</v>
      </c>
      <c r="O70" s="81">
        <v>21835</v>
      </c>
      <c r="P70" s="81">
        <v>23320.000000000004</v>
      </c>
      <c r="Q70" s="81">
        <v>24860.000000000004</v>
      </c>
      <c r="R70" s="81">
        <v>26345.000000000004</v>
      </c>
      <c r="S70" s="81">
        <v>27830.000000000004</v>
      </c>
      <c r="T70" s="81">
        <v>29315.000000000004</v>
      </c>
      <c r="U70" s="81">
        <v>30855.000000000004</v>
      </c>
      <c r="V70" s="82">
        <v>32340.000000000004</v>
      </c>
    </row>
    <row r="71" spans="1:22" s="11" customFormat="1" ht="18">
      <c r="A71" s="108"/>
      <c r="B71" s="67" t="s">
        <v>82</v>
      </c>
      <c r="C71" s="10">
        <v>25250</v>
      </c>
      <c r="D71" s="10">
        <v>26750</v>
      </c>
      <c r="E71" s="10">
        <v>28250</v>
      </c>
      <c r="F71" s="10">
        <v>29800</v>
      </c>
      <c r="G71" s="10">
        <v>31300</v>
      </c>
      <c r="H71" s="10">
        <v>32800</v>
      </c>
      <c r="I71" s="10">
        <v>34300</v>
      </c>
      <c r="J71" s="10">
        <v>35800</v>
      </c>
      <c r="K71" s="10">
        <v>37300</v>
      </c>
      <c r="L71" s="85">
        <v>38850</v>
      </c>
      <c r="M71" s="80">
        <v>29150.000000000004</v>
      </c>
      <c r="N71" s="81">
        <v>30910.000000000004</v>
      </c>
      <c r="O71" s="81">
        <v>32615.000000000004</v>
      </c>
      <c r="P71" s="81">
        <v>34430</v>
      </c>
      <c r="Q71" s="81">
        <v>36135</v>
      </c>
      <c r="R71" s="81">
        <v>37895</v>
      </c>
      <c r="S71" s="81">
        <v>39600</v>
      </c>
      <c r="T71" s="81">
        <v>41360</v>
      </c>
      <c r="U71" s="81">
        <v>43065</v>
      </c>
      <c r="V71" s="82">
        <v>44880</v>
      </c>
    </row>
    <row r="72" spans="1:22" s="11" customFormat="1" ht="18">
      <c r="A72" s="12"/>
      <c r="B72" s="67" t="s">
        <v>32</v>
      </c>
      <c r="C72" s="10">
        <v>2300</v>
      </c>
      <c r="D72" s="10">
        <v>2500</v>
      </c>
      <c r="E72" s="10">
        <v>2700</v>
      </c>
      <c r="F72" s="10">
        <v>2900</v>
      </c>
      <c r="G72" s="10">
        <v>3100</v>
      </c>
      <c r="H72" s="10">
        <v>3300</v>
      </c>
      <c r="I72" s="10">
        <v>3500</v>
      </c>
      <c r="J72" s="10">
        <v>3700</v>
      </c>
      <c r="K72" s="10">
        <v>3900</v>
      </c>
      <c r="L72" s="85">
        <v>4100</v>
      </c>
      <c r="M72" s="80">
        <v>2640</v>
      </c>
      <c r="N72" s="81">
        <v>2915.0000000000005</v>
      </c>
      <c r="O72" s="81">
        <v>3135.0000000000005</v>
      </c>
      <c r="P72" s="81">
        <v>3355.0000000000005</v>
      </c>
      <c r="Q72" s="81">
        <v>3575.0000000000005</v>
      </c>
      <c r="R72" s="81">
        <v>3795.0000000000005</v>
      </c>
      <c r="S72" s="81">
        <v>4015.0000000000005</v>
      </c>
      <c r="T72" s="81">
        <v>4290</v>
      </c>
      <c r="U72" s="81">
        <v>4510</v>
      </c>
      <c r="V72" s="82">
        <v>4730</v>
      </c>
    </row>
    <row r="73" spans="1:22" s="11" customFormat="1" ht="18">
      <c r="A73" s="12"/>
      <c r="B73" s="67" t="s">
        <v>33</v>
      </c>
      <c r="C73" s="10">
        <v>2500</v>
      </c>
      <c r="D73" s="10">
        <v>2700</v>
      </c>
      <c r="E73" s="10">
        <v>2900</v>
      </c>
      <c r="F73" s="10">
        <v>3100</v>
      </c>
      <c r="G73" s="10">
        <v>3300</v>
      </c>
      <c r="H73" s="10">
        <v>3500</v>
      </c>
      <c r="I73" s="10">
        <v>3700</v>
      </c>
      <c r="J73" s="10">
        <v>3900</v>
      </c>
      <c r="K73" s="10">
        <v>4100</v>
      </c>
      <c r="L73" s="85">
        <v>4300</v>
      </c>
      <c r="M73" s="80">
        <v>2915.0000000000005</v>
      </c>
      <c r="N73" s="81">
        <v>3135.0000000000005</v>
      </c>
      <c r="O73" s="81">
        <v>3355.0000000000005</v>
      </c>
      <c r="P73" s="81">
        <v>3575.0000000000005</v>
      </c>
      <c r="Q73" s="81">
        <v>3795.0000000000005</v>
      </c>
      <c r="R73" s="81">
        <v>3795.0000000000005</v>
      </c>
      <c r="S73" s="81">
        <v>4290</v>
      </c>
      <c r="T73" s="81">
        <v>4510</v>
      </c>
      <c r="U73" s="81">
        <v>4730</v>
      </c>
      <c r="V73" s="82">
        <v>4950</v>
      </c>
    </row>
    <row r="74" spans="1:22" s="11" customFormat="1" ht="18">
      <c r="A74" s="12"/>
      <c r="B74" s="67" t="s">
        <v>147</v>
      </c>
      <c r="C74" s="10">
        <v>6000</v>
      </c>
      <c r="D74" s="10">
        <v>6500</v>
      </c>
      <c r="E74" s="10">
        <v>7000</v>
      </c>
      <c r="F74" s="10">
        <v>7500</v>
      </c>
      <c r="G74" s="10">
        <v>8000</v>
      </c>
      <c r="H74" s="10">
        <v>8500</v>
      </c>
      <c r="I74" s="10">
        <v>9000</v>
      </c>
      <c r="J74" s="10">
        <v>9500</v>
      </c>
      <c r="K74" s="10">
        <v>10000</v>
      </c>
      <c r="L74" s="85">
        <v>10500</v>
      </c>
      <c r="M74" s="80">
        <v>6930.000000000001</v>
      </c>
      <c r="N74" s="81">
        <v>7535.000000000001</v>
      </c>
      <c r="O74" s="81">
        <v>8085.000000000001</v>
      </c>
      <c r="P74" s="81">
        <v>8690</v>
      </c>
      <c r="Q74" s="81">
        <v>9240</v>
      </c>
      <c r="R74" s="81">
        <v>9790</v>
      </c>
      <c r="S74" s="81">
        <v>10395</v>
      </c>
      <c r="T74" s="81">
        <v>10945</v>
      </c>
      <c r="U74" s="81">
        <v>11550.000000000002</v>
      </c>
      <c r="V74" s="82">
        <v>12100.000000000002</v>
      </c>
    </row>
    <row r="75" spans="1:22" s="11" customFormat="1" ht="18">
      <c r="A75" s="12"/>
      <c r="B75" s="67" t="s">
        <v>148</v>
      </c>
      <c r="C75" s="10">
        <v>3900</v>
      </c>
      <c r="D75" s="10">
        <v>4200</v>
      </c>
      <c r="E75" s="10">
        <v>4500</v>
      </c>
      <c r="F75" s="10">
        <v>4800</v>
      </c>
      <c r="G75" s="10">
        <v>5100</v>
      </c>
      <c r="H75" s="10">
        <v>5400</v>
      </c>
      <c r="I75" s="10">
        <v>5700</v>
      </c>
      <c r="J75" s="10">
        <v>6000</v>
      </c>
      <c r="K75" s="10">
        <v>6300</v>
      </c>
      <c r="L75" s="85">
        <v>6600</v>
      </c>
      <c r="M75" s="80">
        <v>4510</v>
      </c>
      <c r="N75" s="81">
        <v>4840</v>
      </c>
      <c r="O75" s="81">
        <v>5170</v>
      </c>
      <c r="P75" s="81">
        <v>5555</v>
      </c>
      <c r="Q75" s="81">
        <v>5885.000000000001</v>
      </c>
      <c r="R75" s="81">
        <v>6215.000000000001</v>
      </c>
      <c r="S75" s="81">
        <v>6600.000000000001</v>
      </c>
      <c r="T75" s="81">
        <v>6930.000000000001</v>
      </c>
      <c r="U75" s="81">
        <v>7260.000000000001</v>
      </c>
      <c r="V75" s="82">
        <v>7645.000000000001</v>
      </c>
    </row>
    <row r="76" spans="1:22" s="11" customFormat="1" ht="18">
      <c r="A76" s="12"/>
      <c r="B76" s="67" t="s">
        <v>149</v>
      </c>
      <c r="C76" s="10">
        <v>2900</v>
      </c>
      <c r="D76" s="10">
        <v>3100</v>
      </c>
      <c r="E76" s="10">
        <v>3300</v>
      </c>
      <c r="F76" s="10">
        <v>3500</v>
      </c>
      <c r="G76" s="10">
        <v>3700</v>
      </c>
      <c r="H76" s="10">
        <v>3900</v>
      </c>
      <c r="I76" s="10">
        <v>4100</v>
      </c>
      <c r="J76" s="10">
        <v>4300</v>
      </c>
      <c r="K76" s="10">
        <v>4500</v>
      </c>
      <c r="L76" s="85">
        <v>4700</v>
      </c>
      <c r="M76" s="80">
        <v>3355.0000000000005</v>
      </c>
      <c r="N76" s="81">
        <v>3575.0000000000005</v>
      </c>
      <c r="O76" s="81">
        <v>3795.0000000000005</v>
      </c>
      <c r="P76" s="81">
        <v>4015.0000000000005</v>
      </c>
      <c r="Q76" s="81">
        <v>4290</v>
      </c>
      <c r="R76" s="81">
        <v>4510</v>
      </c>
      <c r="S76" s="81">
        <v>4730</v>
      </c>
      <c r="T76" s="81">
        <v>4950</v>
      </c>
      <c r="U76" s="81">
        <v>5225</v>
      </c>
      <c r="V76" s="82">
        <v>5445</v>
      </c>
    </row>
    <row r="77" spans="1:22" s="11" customFormat="1" ht="18.75" thickBot="1">
      <c r="A77" s="12"/>
      <c r="B77" s="67" t="s">
        <v>13</v>
      </c>
      <c r="C77" s="10">
        <v>600</v>
      </c>
      <c r="D77" s="10">
        <v>720</v>
      </c>
      <c r="E77" s="10">
        <v>840</v>
      </c>
      <c r="F77" s="10">
        <v>960</v>
      </c>
      <c r="G77" s="10">
        <v>1080</v>
      </c>
      <c r="H77" s="10">
        <v>1200</v>
      </c>
      <c r="I77" s="10">
        <v>1320</v>
      </c>
      <c r="J77" s="10">
        <v>1450</v>
      </c>
      <c r="K77" s="10">
        <v>1570</v>
      </c>
      <c r="L77" s="85">
        <v>1690</v>
      </c>
      <c r="M77" s="87">
        <v>700</v>
      </c>
      <c r="N77" s="88">
        <v>840</v>
      </c>
      <c r="O77" s="88">
        <v>970</v>
      </c>
      <c r="P77" s="88">
        <v>1110</v>
      </c>
      <c r="Q77" s="88">
        <v>1250</v>
      </c>
      <c r="R77" s="88">
        <v>1390</v>
      </c>
      <c r="S77" s="88">
        <v>1530</v>
      </c>
      <c r="T77" s="88">
        <v>1670</v>
      </c>
      <c r="U77" s="88">
        <v>1820</v>
      </c>
      <c r="V77" s="89">
        <v>1960</v>
      </c>
    </row>
    <row r="78" s="11" customFormat="1" ht="18"/>
    <row r="79" s="11" customFormat="1" ht="18"/>
  </sheetData>
  <sheetProtection/>
  <mergeCells count="4">
    <mergeCell ref="A3:B4"/>
    <mergeCell ref="A39:A43"/>
    <mergeCell ref="A44:A51"/>
    <mergeCell ref="A61:A71"/>
  </mergeCells>
  <printOptions/>
  <pageMargins left="0.25" right="0.25" top="0.75" bottom="0.75" header="0.3" footer="0.3"/>
  <pageSetup horizontalDpi="600" verticalDpi="600" orientation="portrait" paperSize="9" scale="61" r:id="rId1"/>
  <rowBreaks count="1" manualBreakCount="1">
    <brk id="43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6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13.00390625" style="0" customWidth="1"/>
    <col min="3" max="3" width="9.25390625" style="0" customWidth="1"/>
    <col min="4" max="4" width="7.625" style="0" customWidth="1"/>
    <col min="5" max="5" width="8.25390625" style="0" customWidth="1"/>
    <col min="6" max="6" width="8.125" style="0" customWidth="1"/>
  </cols>
  <sheetData>
    <row r="1" spans="2:6" ht="20.25">
      <c r="B1" s="16" t="s">
        <v>164</v>
      </c>
      <c r="D1" s="17"/>
      <c r="E1" s="2"/>
      <c r="F1" s="2"/>
    </row>
    <row r="2" spans="2:12" ht="20.25">
      <c r="B2" s="16" t="s">
        <v>38</v>
      </c>
      <c r="D2" s="2"/>
      <c r="E2" s="2"/>
      <c r="F2" s="2"/>
      <c r="L2">
        <v>1.1</v>
      </c>
    </row>
    <row r="3" spans="2:12" ht="21" thickBot="1">
      <c r="B3" s="16"/>
      <c r="C3">
        <v>320</v>
      </c>
      <c r="D3">
        <v>420</v>
      </c>
      <c r="E3">
        <v>520</v>
      </c>
      <c r="F3">
        <v>620</v>
      </c>
      <c r="G3">
        <v>720</v>
      </c>
      <c r="H3">
        <v>820</v>
      </c>
      <c r="I3">
        <v>920</v>
      </c>
      <c r="J3">
        <v>1020</v>
      </c>
      <c r="K3">
        <v>1120</v>
      </c>
      <c r="L3">
        <v>1220</v>
      </c>
    </row>
    <row r="4" spans="1:12" ht="41.25" customHeight="1" thickBot="1">
      <c r="A4" s="111" t="s">
        <v>39</v>
      </c>
      <c r="B4" s="18" t="s">
        <v>40</v>
      </c>
      <c r="C4" s="30" t="s">
        <v>41</v>
      </c>
      <c r="D4" s="31" t="s">
        <v>42</v>
      </c>
      <c r="E4" s="31" t="s">
        <v>43</v>
      </c>
      <c r="F4" s="31" t="s">
        <v>44</v>
      </c>
      <c r="G4" s="31" t="s">
        <v>45</v>
      </c>
      <c r="H4" s="32" t="s">
        <v>46</v>
      </c>
      <c r="I4" s="32" t="s">
        <v>118</v>
      </c>
      <c r="J4" s="32" t="s">
        <v>117</v>
      </c>
      <c r="K4" s="32" t="s">
        <v>119</v>
      </c>
      <c r="L4" s="32" t="s">
        <v>127</v>
      </c>
    </row>
    <row r="5" spans="1:12" ht="12.75">
      <c r="A5" s="111"/>
      <c r="B5" s="21" t="s">
        <v>47</v>
      </c>
      <c r="C5" s="36">
        <v>10120</v>
      </c>
      <c r="D5" s="22">
        <v>10780</v>
      </c>
      <c r="E5" s="22">
        <v>11440.000000000002</v>
      </c>
      <c r="F5" s="22">
        <v>12100.000000000002</v>
      </c>
      <c r="G5" s="22">
        <v>12760.000000000002</v>
      </c>
      <c r="H5" s="22">
        <v>13420.000000000002</v>
      </c>
      <c r="I5" s="22">
        <v>14080.000000000002</v>
      </c>
      <c r="J5" s="22">
        <v>14740.000000000002</v>
      </c>
      <c r="K5" s="22">
        <v>15400.000000000002</v>
      </c>
      <c r="L5" s="23">
        <v>16060.000000000002</v>
      </c>
    </row>
    <row r="6" spans="1:12" ht="12.75">
      <c r="A6" s="111"/>
      <c r="B6" s="24" t="s">
        <v>48</v>
      </c>
      <c r="C6" s="33">
        <v>10450</v>
      </c>
      <c r="D6" s="25">
        <v>11110</v>
      </c>
      <c r="E6" s="25">
        <v>11770.000000000002</v>
      </c>
      <c r="F6" s="25">
        <v>12430.000000000002</v>
      </c>
      <c r="G6" s="25">
        <v>13090.000000000002</v>
      </c>
      <c r="H6" s="25">
        <v>13750.000000000002</v>
      </c>
      <c r="I6" s="25">
        <v>14410.000000000002</v>
      </c>
      <c r="J6" s="25">
        <v>15070.000000000002</v>
      </c>
      <c r="K6" s="25">
        <v>15730.000000000002</v>
      </c>
      <c r="L6" s="26">
        <v>16390</v>
      </c>
    </row>
    <row r="7" spans="1:12" ht="12.75">
      <c r="A7" s="111"/>
      <c r="B7" s="24" t="s">
        <v>49</v>
      </c>
      <c r="C7" s="33">
        <v>10780</v>
      </c>
      <c r="D7" s="25">
        <v>11440.000000000002</v>
      </c>
      <c r="E7" s="25">
        <v>12100.000000000002</v>
      </c>
      <c r="F7" s="25">
        <v>12760.000000000002</v>
      </c>
      <c r="G7" s="25">
        <v>13420.000000000002</v>
      </c>
      <c r="H7" s="25">
        <v>14080.000000000002</v>
      </c>
      <c r="I7" s="25">
        <v>14740.000000000002</v>
      </c>
      <c r="J7" s="25">
        <v>15400.000000000002</v>
      </c>
      <c r="K7" s="25">
        <v>16060.000000000002</v>
      </c>
      <c r="L7" s="26">
        <v>16720</v>
      </c>
    </row>
    <row r="8" spans="1:12" ht="12.75">
      <c r="A8" s="111"/>
      <c r="B8" s="24" t="s">
        <v>50</v>
      </c>
      <c r="C8" s="33">
        <v>11110</v>
      </c>
      <c r="D8" s="25">
        <v>11770.000000000002</v>
      </c>
      <c r="E8" s="25">
        <v>12430.000000000002</v>
      </c>
      <c r="F8" s="25">
        <v>13090.000000000002</v>
      </c>
      <c r="G8" s="25">
        <v>13750.000000000002</v>
      </c>
      <c r="H8" s="25">
        <v>14410.000000000002</v>
      </c>
      <c r="I8" s="25">
        <v>15070.000000000002</v>
      </c>
      <c r="J8" s="25">
        <v>15730.000000000002</v>
      </c>
      <c r="K8" s="25">
        <v>16390</v>
      </c>
      <c r="L8" s="26">
        <v>17050</v>
      </c>
    </row>
    <row r="9" spans="1:12" ht="12.75">
      <c r="A9" s="111"/>
      <c r="B9" s="24" t="s">
        <v>51</v>
      </c>
      <c r="C9" s="33">
        <v>11440.000000000002</v>
      </c>
      <c r="D9" s="25">
        <v>12100.000000000002</v>
      </c>
      <c r="E9" s="25">
        <v>12760.000000000002</v>
      </c>
      <c r="F9" s="25">
        <v>13420.000000000002</v>
      </c>
      <c r="G9" s="25">
        <v>14080.000000000002</v>
      </c>
      <c r="H9" s="25">
        <v>14740.000000000002</v>
      </c>
      <c r="I9" s="25">
        <v>15400.000000000002</v>
      </c>
      <c r="J9" s="25">
        <v>16060.000000000002</v>
      </c>
      <c r="K9" s="25">
        <v>16720</v>
      </c>
      <c r="L9" s="26">
        <v>17380</v>
      </c>
    </row>
    <row r="10" spans="1:12" ht="13.5" thickBot="1">
      <c r="A10" s="111"/>
      <c r="B10" s="27" t="s">
        <v>52</v>
      </c>
      <c r="C10" s="34">
        <v>11770.000000000002</v>
      </c>
      <c r="D10" s="28">
        <v>12430.000000000002</v>
      </c>
      <c r="E10" s="28">
        <v>13090.000000000002</v>
      </c>
      <c r="F10" s="28">
        <v>13750.000000000002</v>
      </c>
      <c r="G10" s="28">
        <v>14410.000000000002</v>
      </c>
      <c r="H10" s="28">
        <v>15070.000000000002</v>
      </c>
      <c r="I10" s="28">
        <v>15730.000000000002</v>
      </c>
      <c r="J10" s="28">
        <v>16390</v>
      </c>
      <c r="K10" s="28">
        <v>17050</v>
      </c>
      <c r="L10" s="29">
        <v>17710</v>
      </c>
    </row>
    <row r="11" spans="1:12" ht="26.25" thickBot="1">
      <c r="A11" s="111"/>
      <c r="B11" s="18" t="s">
        <v>53</v>
      </c>
      <c r="C11" s="53" t="s">
        <v>41</v>
      </c>
      <c r="D11" s="54" t="s">
        <v>42</v>
      </c>
      <c r="E11" s="54" t="s">
        <v>43</v>
      </c>
      <c r="F11" s="54" t="s">
        <v>44</v>
      </c>
      <c r="G11" s="54" t="s">
        <v>45</v>
      </c>
      <c r="H11" s="55" t="s">
        <v>46</v>
      </c>
      <c r="I11" s="55" t="s">
        <v>118</v>
      </c>
      <c r="J11" s="55" t="s">
        <v>117</v>
      </c>
      <c r="K11" s="55" t="s">
        <v>119</v>
      </c>
      <c r="L11" s="55" t="s">
        <v>127</v>
      </c>
    </row>
    <row r="12" spans="1:12" ht="12.75">
      <c r="A12" s="111"/>
      <c r="B12" s="21" t="s">
        <v>48</v>
      </c>
      <c r="C12" s="36">
        <v>8140.000000000001</v>
      </c>
      <c r="D12" s="22">
        <v>8800</v>
      </c>
      <c r="E12" s="22">
        <v>9460</v>
      </c>
      <c r="F12" s="22">
        <v>10120</v>
      </c>
      <c r="G12" s="22">
        <v>10780</v>
      </c>
      <c r="H12" s="22">
        <v>11440.000000000002</v>
      </c>
      <c r="I12" s="22">
        <v>12100.000000000002</v>
      </c>
      <c r="J12" s="22">
        <v>12760.000000000002</v>
      </c>
      <c r="K12" s="22">
        <v>13420.000000000002</v>
      </c>
      <c r="L12" s="23">
        <v>14080.000000000002</v>
      </c>
    </row>
    <row r="13" spans="1:12" ht="12.75">
      <c r="A13" s="111"/>
      <c r="B13" s="24" t="s">
        <v>49</v>
      </c>
      <c r="C13" s="33">
        <v>8470</v>
      </c>
      <c r="D13" s="25">
        <v>9130</v>
      </c>
      <c r="E13" s="25">
        <v>9790</v>
      </c>
      <c r="F13" s="25">
        <v>10450</v>
      </c>
      <c r="G13" s="25">
        <v>11110</v>
      </c>
      <c r="H13" s="25">
        <v>11770.000000000002</v>
      </c>
      <c r="I13" s="25">
        <v>12430.000000000002</v>
      </c>
      <c r="J13" s="25">
        <v>13090.000000000002</v>
      </c>
      <c r="K13" s="25">
        <v>13750.000000000002</v>
      </c>
      <c r="L13" s="26">
        <v>14410.000000000002</v>
      </c>
    </row>
    <row r="14" spans="1:12" ht="12.75">
      <c r="A14" s="111"/>
      <c r="B14" s="24" t="s">
        <v>50</v>
      </c>
      <c r="C14" s="33">
        <v>8800</v>
      </c>
      <c r="D14" s="25">
        <v>9460</v>
      </c>
      <c r="E14" s="25">
        <v>10120</v>
      </c>
      <c r="F14" s="25">
        <v>10780</v>
      </c>
      <c r="G14" s="25">
        <v>11440.000000000002</v>
      </c>
      <c r="H14" s="25">
        <v>12100.000000000002</v>
      </c>
      <c r="I14" s="25">
        <v>12760.000000000002</v>
      </c>
      <c r="J14" s="25">
        <v>13420.000000000002</v>
      </c>
      <c r="K14" s="25">
        <v>14080.000000000002</v>
      </c>
      <c r="L14" s="26">
        <v>14740.000000000002</v>
      </c>
    </row>
    <row r="15" spans="1:12" ht="12.75">
      <c r="A15" s="111"/>
      <c r="B15" s="24" t="s">
        <v>51</v>
      </c>
      <c r="C15" s="33">
        <v>9130</v>
      </c>
      <c r="D15" s="25">
        <v>9790</v>
      </c>
      <c r="E15" s="25">
        <v>10450</v>
      </c>
      <c r="F15" s="25">
        <v>11110</v>
      </c>
      <c r="G15" s="25">
        <v>11770.000000000002</v>
      </c>
      <c r="H15" s="25">
        <v>12430.000000000002</v>
      </c>
      <c r="I15" s="25">
        <v>13090.000000000002</v>
      </c>
      <c r="J15" s="25">
        <v>13750.000000000002</v>
      </c>
      <c r="K15" s="25">
        <v>14410.000000000002</v>
      </c>
      <c r="L15" s="26">
        <v>15070.000000000002</v>
      </c>
    </row>
    <row r="16" spans="1:12" ht="12.75">
      <c r="A16" s="111"/>
      <c r="B16" s="24" t="s">
        <v>52</v>
      </c>
      <c r="C16" s="33">
        <v>9460</v>
      </c>
      <c r="D16" s="25">
        <v>10120</v>
      </c>
      <c r="E16" s="25">
        <v>10780</v>
      </c>
      <c r="F16" s="25">
        <v>11440.000000000002</v>
      </c>
      <c r="G16" s="25">
        <v>12100.000000000002</v>
      </c>
      <c r="H16" s="25">
        <v>12760.000000000002</v>
      </c>
      <c r="I16" s="25">
        <v>13420.000000000002</v>
      </c>
      <c r="J16" s="25">
        <v>14080.000000000002</v>
      </c>
      <c r="K16" s="25">
        <v>14740.000000000002</v>
      </c>
      <c r="L16" s="26">
        <v>15400.000000000002</v>
      </c>
    </row>
    <row r="17" spans="1:12" ht="12.75">
      <c r="A17" s="111"/>
      <c r="B17" s="24" t="s">
        <v>54</v>
      </c>
      <c r="C17" s="33">
        <v>9790</v>
      </c>
      <c r="D17" s="25">
        <v>10450</v>
      </c>
      <c r="E17" s="25">
        <v>11110</v>
      </c>
      <c r="F17" s="25">
        <v>11770.000000000002</v>
      </c>
      <c r="G17" s="25">
        <v>12430.000000000002</v>
      </c>
      <c r="H17" s="25">
        <v>13090.000000000002</v>
      </c>
      <c r="I17" s="25">
        <v>13750.000000000002</v>
      </c>
      <c r="J17" s="25">
        <v>14410.000000000002</v>
      </c>
      <c r="K17" s="25">
        <v>15070.000000000002</v>
      </c>
      <c r="L17" s="26">
        <v>15730.000000000002</v>
      </c>
    </row>
    <row r="18" spans="1:12" ht="12.75">
      <c r="A18" s="111"/>
      <c r="B18" s="24" t="s">
        <v>55</v>
      </c>
      <c r="C18" s="33">
        <v>10120</v>
      </c>
      <c r="D18" s="25">
        <v>10780</v>
      </c>
      <c r="E18" s="25">
        <v>11440.000000000002</v>
      </c>
      <c r="F18" s="25">
        <v>12100.000000000002</v>
      </c>
      <c r="G18" s="25">
        <v>12760.000000000002</v>
      </c>
      <c r="H18" s="25">
        <v>13420.000000000002</v>
      </c>
      <c r="I18" s="25">
        <v>14080.000000000002</v>
      </c>
      <c r="J18" s="25">
        <v>14740.000000000002</v>
      </c>
      <c r="K18" s="25">
        <v>15400.000000000002</v>
      </c>
      <c r="L18" s="26">
        <v>16060.000000000002</v>
      </c>
    </row>
    <row r="19" spans="1:12" ht="13.5" thickBot="1">
      <c r="A19" s="111"/>
      <c r="B19" s="27" t="s">
        <v>56</v>
      </c>
      <c r="C19" s="34">
        <v>10450</v>
      </c>
      <c r="D19" s="28">
        <v>11110</v>
      </c>
      <c r="E19" s="28">
        <v>11770.000000000002</v>
      </c>
      <c r="F19" s="28">
        <v>12430.000000000002</v>
      </c>
      <c r="G19" s="28">
        <v>13090.000000000002</v>
      </c>
      <c r="H19" s="28">
        <v>13750.000000000002</v>
      </c>
      <c r="I19" s="28">
        <v>14410.000000000002</v>
      </c>
      <c r="J19" s="28">
        <v>15070.000000000002</v>
      </c>
      <c r="K19" s="28">
        <v>15730.000000000002</v>
      </c>
      <c r="L19" s="29">
        <v>16390</v>
      </c>
    </row>
    <row r="21" ht="12.75">
      <c r="B21" t="s">
        <v>95</v>
      </c>
    </row>
    <row r="22" ht="12.75">
      <c r="C22" t="s">
        <v>96</v>
      </c>
    </row>
    <row r="23" ht="12.75">
      <c r="C23" t="s">
        <v>97</v>
      </c>
    </row>
    <row r="24" ht="12.75">
      <c r="B24" t="s">
        <v>98</v>
      </c>
    </row>
    <row r="25" ht="12.75">
      <c r="C25" t="s">
        <v>99</v>
      </c>
    </row>
    <row r="26" ht="12.75">
      <c r="B26" t="s">
        <v>100</v>
      </c>
    </row>
    <row r="27" ht="12.75">
      <c r="B27" t="s">
        <v>101</v>
      </c>
    </row>
    <row r="30" spans="2:6" ht="20.25">
      <c r="B30" s="16" t="s">
        <v>57</v>
      </c>
      <c r="D30" s="2"/>
      <c r="E30" s="2"/>
      <c r="F30" s="2"/>
    </row>
    <row r="31" ht="13.5" thickBot="1"/>
    <row r="32" spans="2:12" ht="39" thickBot="1">
      <c r="B32" s="18" t="s">
        <v>58</v>
      </c>
      <c r="C32" s="52" t="s">
        <v>41</v>
      </c>
      <c r="D32" s="31" t="s">
        <v>42</v>
      </c>
      <c r="E32" s="31" t="s">
        <v>43</v>
      </c>
      <c r="F32" s="31" t="s">
        <v>44</v>
      </c>
      <c r="G32" s="31" t="s">
        <v>45</v>
      </c>
      <c r="H32" s="32" t="s">
        <v>46</v>
      </c>
      <c r="I32" s="32" t="s">
        <v>118</v>
      </c>
      <c r="J32" s="32" t="s">
        <v>117</v>
      </c>
      <c r="K32" s="32" t="s">
        <v>119</v>
      </c>
      <c r="L32" s="32" t="s">
        <v>128</v>
      </c>
    </row>
    <row r="33" spans="2:12" ht="12.75">
      <c r="B33" s="21" t="s">
        <v>48</v>
      </c>
      <c r="C33" s="36">
        <v>8140.000000000001</v>
      </c>
      <c r="D33" s="22">
        <v>8800</v>
      </c>
      <c r="E33" s="22">
        <v>9460</v>
      </c>
      <c r="F33" s="22">
        <v>10120</v>
      </c>
      <c r="G33" s="22">
        <v>10780</v>
      </c>
      <c r="H33" s="22">
        <v>11440.000000000002</v>
      </c>
      <c r="I33" s="22">
        <v>12100.000000000002</v>
      </c>
      <c r="J33" s="22">
        <v>12760.000000000002</v>
      </c>
      <c r="K33" s="22">
        <v>13420.000000000002</v>
      </c>
      <c r="L33" s="23">
        <v>14080.000000000002</v>
      </c>
    </row>
    <row r="34" spans="2:12" ht="12.75">
      <c r="B34" s="24" t="s">
        <v>49</v>
      </c>
      <c r="C34" s="33">
        <v>8470</v>
      </c>
      <c r="D34" s="25">
        <v>9130</v>
      </c>
      <c r="E34" s="25">
        <v>9790</v>
      </c>
      <c r="F34" s="25">
        <v>10450</v>
      </c>
      <c r="G34" s="25">
        <v>11110</v>
      </c>
      <c r="H34" s="25">
        <v>11770.000000000002</v>
      </c>
      <c r="I34" s="25">
        <v>12430.000000000002</v>
      </c>
      <c r="J34" s="25">
        <v>13090.000000000002</v>
      </c>
      <c r="K34" s="25">
        <v>13750.000000000002</v>
      </c>
      <c r="L34" s="26">
        <v>14410.000000000002</v>
      </c>
    </row>
    <row r="35" spans="2:12" ht="12.75">
      <c r="B35" s="24" t="s">
        <v>50</v>
      </c>
      <c r="C35" s="33">
        <v>8800</v>
      </c>
      <c r="D35" s="25">
        <v>9460</v>
      </c>
      <c r="E35" s="25">
        <v>10120</v>
      </c>
      <c r="F35" s="25">
        <v>10780</v>
      </c>
      <c r="G35" s="25">
        <v>11440.000000000002</v>
      </c>
      <c r="H35" s="25">
        <v>12100.000000000002</v>
      </c>
      <c r="I35" s="25">
        <v>12760.000000000002</v>
      </c>
      <c r="J35" s="25">
        <v>13420.000000000002</v>
      </c>
      <c r="K35" s="25">
        <v>14080.000000000002</v>
      </c>
      <c r="L35" s="26">
        <v>14740.000000000002</v>
      </c>
    </row>
    <row r="36" spans="2:12" ht="12.75">
      <c r="B36" s="24" t="s">
        <v>51</v>
      </c>
      <c r="C36" s="33">
        <v>9130</v>
      </c>
      <c r="D36" s="25">
        <v>9790</v>
      </c>
      <c r="E36" s="25">
        <v>10450</v>
      </c>
      <c r="F36" s="25">
        <v>11110</v>
      </c>
      <c r="G36" s="25">
        <v>11770.000000000002</v>
      </c>
      <c r="H36" s="25">
        <v>12430.000000000002</v>
      </c>
      <c r="I36" s="25">
        <v>13090.000000000002</v>
      </c>
      <c r="J36" s="25">
        <v>13750.000000000002</v>
      </c>
      <c r="K36" s="25">
        <v>14410.000000000002</v>
      </c>
      <c r="L36" s="26">
        <v>15070.000000000002</v>
      </c>
    </row>
    <row r="37" spans="2:12" ht="12.75">
      <c r="B37" s="24" t="s">
        <v>52</v>
      </c>
      <c r="C37" s="33">
        <v>9460</v>
      </c>
      <c r="D37" s="25">
        <v>10120</v>
      </c>
      <c r="E37" s="25">
        <v>10780</v>
      </c>
      <c r="F37" s="25">
        <v>11440.000000000002</v>
      </c>
      <c r="G37" s="25">
        <v>12100.000000000002</v>
      </c>
      <c r="H37" s="25">
        <v>12760.000000000002</v>
      </c>
      <c r="I37" s="25">
        <v>13420.000000000002</v>
      </c>
      <c r="J37" s="25">
        <v>14080.000000000002</v>
      </c>
      <c r="K37" s="25">
        <v>14740.000000000002</v>
      </c>
      <c r="L37" s="26">
        <v>15400.000000000002</v>
      </c>
    </row>
    <row r="38" spans="2:12" ht="12.75">
      <c r="B38" s="24" t="s">
        <v>54</v>
      </c>
      <c r="C38" s="33">
        <v>9790</v>
      </c>
      <c r="D38" s="25">
        <v>10450</v>
      </c>
      <c r="E38" s="25">
        <v>11110</v>
      </c>
      <c r="F38" s="25">
        <v>11770.000000000002</v>
      </c>
      <c r="G38" s="25">
        <v>12430.000000000002</v>
      </c>
      <c r="H38" s="25">
        <v>13090.000000000002</v>
      </c>
      <c r="I38" s="25">
        <v>13750.000000000002</v>
      </c>
      <c r="J38" s="25">
        <v>14410.000000000002</v>
      </c>
      <c r="K38" s="25">
        <v>15070.000000000002</v>
      </c>
      <c r="L38" s="26">
        <v>15730.000000000002</v>
      </c>
    </row>
    <row r="39" spans="2:12" ht="12.75">
      <c r="B39" s="24" t="s">
        <v>55</v>
      </c>
      <c r="C39" s="33">
        <v>10120</v>
      </c>
      <c r="D39" s="25">
        <v>10780</v>
      </c>
      <c r="E39" s="25">
        <v>11440.000000000002</v>
      </c>
      <c r="F39" s="25">
        <v>12100.000000000002</v>
      </c>
      <c r="G39" s="25">
        <v>12760.000000000002</v>
      </c>
      <c r="H39" s="25">
        <v>13420.000000000002</v>
      </c>
      <c r="I39" s="25">
        <v>14080.000000000002</v>
      </c>
      <c r="J39" s="25">
        <v>14740.000000000002</v>
      </c>
      <c r="K39" s="25">
        <v>15400.000000000002</v>
      </c>
      <c r="L39" s="26">
        <v>16060.000000000002</v>
      </c>
    </row>
    <row r="40" spans="2:12" ht="13.5" thickBot="1">
      <c r="B40" s="27" t="s">
        <v>56</v>
      </c>
      <c r="C40" s="34">
        <v>10450</v>
      </c>
      <c r="D40" s="28">
        <v>11110</v>
      </c>
      <c r="E40" s="28">
        <v>11770.000000000002</v>
      </c>
      <c r="F40" s="28">
        <v>12430.000000000002</v>
      </c>
      <c r="G40" s="28">
        <v>13090.000000000002</v>
      </c>
      <c r="H40" s="28">
        <v>13750.000000000002</v>
      </c>
      <c r="I40" s="28">
        <v>14410.000000000002</v>
      </c>
      <c r="J40" s="28">
        <v>15070.000000000002</v>
      </c>
      <c r="K40" s="28">
        <v>15730.000000000002</v>
      </c>
      <c r="L40" s="29">
        <v>16390</v>
      </c>
    </row>
    <row r="45" spans="2:23" ht="20.25">
      <c r="B45" s="16" t="s">
        <v>165</v>
      </c>
      <c r="D45" s="17"/>
      <c r="E45" s="2"/>
      <c r="F45" s="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</row>
    <row r="46" spans="2:23" ht="20.25">
      <c r="B46" s="16"/>
      <c r="D46" s="17"/>
      <c r="E46" s="2"/>
      <c r="F46" s="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</row>
    <row r="47" spans="2:23" ht="20.25">
      <c r="B47" s="16" t="s">
        <v>137</v>
      </c>
      <c r="D47" s="2"/>
      <c r="E47" s="2"/>
      <c r="F47" s="2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</row>
    <row r="48" spans="2:23" ht="18.75" thickBot="1">
      <c r="B48" s="3"/>
      <c r="C48">
        <v>320</v>
      </c>
      <c r="D48">
        <v>420</v>
      </c>
      <c r="E48">
        <v>520</v>
      </c>
      <c r="F48">
        <v>620</v>
      </c>
      <c r="G48">
        <v>720</v>
      </c>
      <c r="H48">
        <v>820</v>
      </c>
      <c r="I48">
        <v>920</v>
      </c>
      <c r="J48">
        <v>1020</v>
      </c>
      <c r="K48">
        <v>1120</v>
      </c>
      <c r="L48">
        <v>1220</v>
      </c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</row>
    <row r="49" spans="1:23" ht="26.25" thickBot="1">
      <c r="A49" s="111"/>
      <c r="B49" s="59" t="s">
        <v>53</v>
      </c>
      <c r="C49" s="35" t="s">
        <v>41</v>
      </c>
      <c r="D49" s="19" t="s">
        <v>42</v>
      </c>
      <c r="E49" s="19" t="s">
        <v>43</v>
      </c>
      <c r="F49" s="19" t="s">
        <v>44</v>
      </c>
      <c r="G49" s="19" t="s">
        <v>45</v>
      </c>
      <c r="H49" s="19" t="s">
        <v>46</v>
      </c>
      <c r="I49" s="19" t="s">
        <v>118</v>
      </c>
      <c r="J49" s="19" t="s">
        <v>117</v>
      </c>
      <c r="K49" s="19" t="s">
        <v>119</v>
      </c>
      <c r="L49" s="20" t="s">
        <v>127</v>
      </c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</row>
    <row r="50" spans="1:12" ht="12.75">
      <c r="A50" s="111"/>
      <c r="B50" s="21" t="s">
        <v>138</v>
      </c>
      <c r="C50" s="22">
        <v>6480</v>
      </c>
      <c r="D50" s="22">
        <v>6660</v>
      </c>
      <c r="E50" s="22">
        <v>6850</v>
      </c>
      <c r="F50" s="22">
        <v>7030</v>
      </c>
      <c r="G50" s="22">
        <v>7200</v>
      </c>
      <c r="H50" s="22">
        <v>7400</v>
      </c>
      <c r="I50" s="22">
        <v>7580</v>
      </c>
      <c r="J50" s="22">
        <v>7750</v>
      </c>
      <c r="K50" s="22">
        <v>7950</v>
      </c>
      <c r="L50" s="23">
        <v>8130</v>
      </c>
    </row>
    <row r="51" spans="1:12" ht="13.5" thickBot="1">
      <c r="A51" s="111"/>
      <c r="B51" s="27" t="s">
        <v>139</v>
      </c>
      <c r="C51" s="28">
        <v>6590</v>
      </c>
      <c r="D51" s="28">
        <v>7780</v>
      </c>
      <c r="E51" s="28">
        <v>6970</v>
      </c>
      <c r="F51" s="28">
        <v>7140</v>
      </c>
      <c r="G51" s="28">
        <v>7330</v>
      </c>
      <c r="H51" s="28">
        <v>7520</v>
      </c>
      <c r="I51" s="28">
        <v>7760</v>
      </c>
      <c r="J51" s="28">
        <v>7880</v>
      </c>
      <c r="K51" s="28">
        <v>8070</v>
      </c>
      <c r="L51" s="29">
        <v>8240</v>
      </c>
    </row>
    <row r="57" spans="2:6" ht="20.25">
      <c r="B57" s="16" t="s">
        <v>140</v>
      </c>
      <c r="D57" s="2"/>
      <c r="E57" s="2"/>
      <c r="F57" s="2"/>
    </row>
    <row r="58" ht="13.5" thickBot="1"/>
    <row r="59" spans="2:12" ht="26.25" thickBot="1">
      <c r="B59" s="18"/>
      <c r="C59" s="52" t="s">
        <v>41</v>
      </c>
      <c r="D59" s="31" t="s">
        <v>42</v>
      </c>
      <c r="E59" s="31" t="s">
        <v>43</v>
      </c>
      <c r="F59" s="31" t="s">
        <v>44</v>
      </c>
      <c r="G59" s="31" t="s">
        <v>45</v>
      </c>
      <c r="H59" s="31" t="s">
        <v>46</v>
      </c>
      <c r="I59" s="31" t="s">
        <v>118</v>
      </c>
      <c r="J59" s="31" t="s">
        <v>117</v>
      </c>
      <c r="K59" s="31" t="s">
        <v>119</v>
      </c>
      <c r="L59" s="32" t="s">
        <v>127</v>
      </c>
    </row>
    <row r="60" spans="2:12" ht="13.5" thickBot="1">
      <c r="B60" s="71" t="s">
        <v>141</v>
      </c>
      <c r="C60" s="36">
        <v>7580</v>
      </c>
      <c r="D60" s="22">
        <v>7760</v>
      </c>
      <c r="E60" s="22">
        <v>7950</v>
      </c>
      <c r="F60" s="22">
        <v>8130</v>
      </c>
      <c r="G60" s="22">
        <v>8310</v>
      </c>
      <c r="H60" s="22">
        <v>8500</v>
      </c>
      <c r="I60" s="22">
        <v>8680</v>
      </c>
      <c r="J60" s="22">
        <v>8860</v>
      </c>
      <c r="K60" s="22">
        <v>9050</v>
      </c>
      <c r="L60" s="23">
        <v>9220</v>
      </c>
    </row>
    <row r="61" spans="2:12" ht="12.75">
      <c r="B61" s="21" t="s">
        <v>48</v>
      </c>
      <c r="C61" s="33">
        <v>7640</v>
      </c>
      <c r="D61" s="25">
        <v>7880</v>
      </c>
      <c r="E61" s="25">
        <v>8130</v>
      </c>
      <c r="F61" s="25">
        <v>8370</v>
      </c>
      <c r="G61" s="25">
        <v>8620</v>
      </c>
      <c r="H61" s="25">
        <v>8860</v>
      </c>
      <c r="I61" s="25">
        <v>9100</v>
      </c>
      <c r="J61" s="25">
        <v>9350</v>
      </c>
      <c r="K61" s="25">
        <v>9600</v>
      </c>
      <c r="L61" s="26">
        <v>9840</v>
      </c>
    </row>
    <row r="62" spans="2:12" ht="12.75">
      <c r="B62" s="24" t="s">
        <v>49</v>
      </c>
      <c r="C62" s="33">
        <v>7700.000000000001</v>
      </c>
      <c r="D62" s="25">
        <v>7950</v>
      </c>
      <c r="E62" s="25">
        <v>8190</v>
      </c>
      <c r="F62" s="25">
        <v>8430</v>
      </c>
      <c r="G62" s="25">
        <v>8680</v>
      </c>
      <c r="H62" s="25">
        <v>8920</v>
      </c>
      <c r="I62" s="25">
        <v>9170</v>
      </c>
      <c r="J62" s="25">
        <v>9400</v>
      </c>
      <c r="K62" s="25">
        <v>9650</v>
      </c>
      <c r="L62" s="26">
        <v>9900</v>
      </c>
    </row>
    <row r="63" spans="2:12" ht="12.75">
      <c r="B63" s="24" t="s">
        <v>50</v>
      </c>
      <c r="C63" s="33">
        <v>7820</v>
      </c>
      <c r="D63" s="25">
        <v>8070</v>
      </c>
      <c r="E63" s="25">
        <v>8300</v>
      </c>
      <c r="F63" s="25">
        <v>8550</v>
      </c>
      <c r="G63" s="25">
        <v>8800</v>
      </c>
      <c r="H63" s="25">
        <v>9050</v>
      </c>
      <c r="I63" s="25">
        <v>9290</v>
      </c>
      <c r="J63" s="25">
        <v>9530</v>
      </c>
      <c r="K63" s="25">
        <v>9770</v>
      </c>
      <c r="L63" s="26">
        <v>10030</v>
      </c>
    </row>
    <row r="64" spans="2:12" ht="12.75">
      <c r="B64" s="24" t="s">
        <v>51</v>
      </c>
      <c r="C64" s="33">
        <v>7950</v>
      </c>
      <c r="D64" s="25">
        <v>8250</v>
      </c>
      <c r="E64" s="25">
        <v>8550</v>
      </c>
      <c r="F64" s="25">
        <v>8850</v>
      </c>
      <c r="G64" s="25">
        <v>9190</v>
      </c>
      <c r="H64" s="25">
        <v>9470</v>
      </c>
      <c r="I64" s="25">
        <v>9770</v>
      </c>
      <c r="J64" s="25">
        <v>10080</v>
      </c>
      <c r="K64" s="25">
        <v>10400</v>
      </c>
      <c r="L64" s="26">
        <v>10700</v>
      </c>
    </row>
    <row r="65" spans="2:12" ht="12.75">
      <c r="B65" s="24" t="s">
        <v>52</v>
      </c>
      <c r="C65" s="33">
        <v>8070</v>
      </c>
      <c r="D65" s="25">
        <v>8500</v>
      </c>
      <c r="E65" s="25">
        <v>8920</v>
      </c>
      <c r="F65" s="25">
        <v>9350</v>
      </c>
      <c r="G65" s="25">
        <v>9770</v>
      </c>
      <c r="H65" s="25">
        <v>10200</v>
      </c>
      <c r="I65" s="25">
        <v>10630</v>
      </c>
      <c r="J65" s="25">
        <v>11050</v>
      </c>
      <c r="K65" s="25">
        <v>11490</v>
      </c>
      <c r="L65" s="26">
        <v>11920</v>
      </c>
    </row>
    <row r="66" spans="2:12" ht="13.5" thickBot="1">
      <c r="B66" s="24" t="s">
        <v>54</v>
      </c>
      <c r="C66" s="34">
        <v>8310</v>
      </c>
      <c r="D66" s="28">
        <v>8740</v>
      </c>
      <c r="E66" s="28">
        <v>9170</v>
      </c>
      <c r="F66" s="28">
        <v>9600</v>
      </c>
      <c r="G66" s="28">
        <v>10020</v>
      </c>
      <c r="H66" s="28">
        <v>10450</v>
      </c>
      <c r="I66" s="28">
        <v>10870</v>
      </c>
      <c r="J66" s="28">
        <v>11300</v>
      </c>
      <c r="K66" s="28">
        <v>11770.000000000002</v>
      </c>
      <c r="L66" s="29">
        <v>11160</v>
      </c>
    </row>
    <row r="68" ht="20.25">
      <c r="B68" s="63" t="s">
        <v>166</v>
      </c>
    </row>
    <row r="69" ht="20.25">
      <c r="B69" s="63" t="s">
        <v>167</v>
      </c>
    </row>
  </sheetData>
  <sheetProtection/>
  <mergeCells count="2">
    <mergeCell ref="A4:A19"/>
    <mergeCell ref="A49:A5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13.00390625" style="0" customWidth="1"/>
    <col min="3" max="3" width="9.25390625" style="0" customWidth="1"/>
    <col min="4" max="4" width="8.125" style="0" customWidth="1"/>
  </cols>
  <sheetData>
    <row r="2" spans="2:12" ht="20.25">
      <c r="B2" s="16" t="s">
        <v>164</v>
      </c>
      <c r="D2" s="2"/>
      <c r="L2">
        <v>1.1</v>
      </c>
    </row>
    <row r="3" spans="2:4" ht="20.25">
      <c r="B3" s="16" t="s">
        <v>174</v>
      </c>
      <c r="D3" s="2"/>
    </row>
    <row r="4" spans="2:4" ht="20.25">
      <c r="B4" s="16"/>
      <c r="D4" s="2"/>
    </row>
    <row r="5" spans="3:12" ht="13.5" thickBot="1">
      <c r="C5">
        <v>320</v>
      </c>
      <c r="D5">
        <v>420</v>
      </c>
      <c r="E5">
        <v>520</v>
      </c>
      <c r="F5">
        <v>620</v>
      </c>
      <c r="G5">
        <v>720</v>
      </c>
      <c r="H5">
        <v>820</v>
      </c>
      <c r="I5">
        <v>920</v>
      </c>
      <c r="J5">
        <v>1020</v>
      </c>
      <c r="K5">
        <v>1120</v>
      </c>
      <c r="L5">
        <v>1220</v>
      </c>
    </row>
    <row r="6" spans="2:12" ht="26.25" thickBot="1">
      <c r="B6" s="18" t="s">
        <v>59</v>
      </c>
      <c r="C6" s="30" t="s">
        <v>41</v>
      </c>
      <c r="D6" s="31" t="s">
        <v>42</v>
      </c>
      <c r="E6" s="31" t="s">
        <v>92</v>
      </c>
      <c r="F6" s="31" t="s">
        <v>44</v>
      </c>
      <c r="G6" s="46" t="s">
        <v>45</v>
      </c>
      <c r="H6" s="32" t="s">
        <v>93</v>
      </c>
      <c r="I6" s="32" t="s">
        <v>114</v>
      </c>
      <c r="J6" s="32" t="s">
        <v>115</v>
      </c>
      <c r="K6" s="32" t="s">
        <v>116</v>
      </c>
      <c r="L6" s="32" t="s">
        <v>126</v>
      </c>
    </row>
    <row r="7" spans="2:12" ht="12.75">
      <c r="B7" s="47" t="s">
        <v>60</v>
      </c>
      <c r="C7" s="36">
        <v>8560</v>
      </c>
      <c r="D7" s="22">
        <v>9400</v>
      </c>
      <c r="E7" s="22">
        <f>(E25+1600)*1.1</f>
        <v>10230</v>
      </c>
      <c r="F7" s="22">
        <v>11070</v>
      </c>
      <c r="G7" s="22">
        <v>11900</v>
      </c>
      <c r="H7" s="22">
        <v>12740</v>
      </c>
      <c r="I7" s="22">
        <v>13580</v>
      </c>
      <c r="J7" s="22">
        <v>14410</v>
      </c>
      <c r="K7" s="22">
        <v>15250</v>
      </c>
      <c r="L7" s="23">
        <v>16090</v>
      </c>
    </row>
    <row r="8" spans="2:12" ht="12.75">
      <c r="B8" s="24" t="s">
        <v>61</v>
      </c>
      <c r="C8" s="33">
        <v>9050</v>
      </c>
      <c r="D8" s="25">
        <v>9880</v>
      </c>
      <c r="E8" s="25">
        <v>10720</v>
      </c>
      <c r="F8" s="25">
        <f>(F26+1700)*1.1</f>
        <v>11550.000000000002</v>
      </c>
      <c r="G8" s="25">
        <v>12390</v>
      </c>
      <c r="H8" s="25">
        <v>13220</v>
      </c>
      <c r="I8" s="25">
        <v>14060</v>
      </c>
      <c r="J8" s="25">
        <v>14900</v>
      </c>
      <c r="K8" s="25">
        <f>(K26+2200)*1.1</f>
        <v>15730.000000000004</v>
      </c>
      <c r="L8" s="26">
        <v>16570</v>
      </c>
    </row>
    <row r="9" spans="2:12" ht="12.75">
      <c r="B9" s="24" t="s">
        <v>47</v>
      </c>
      <c r="C9" s="33">
        <v>9530</v>
      </c>
      <c r="D9" s="25">
        <v>10370</v>
      </c>
      <c r="E9" s="25">
        <v>11200</v>
      </c>
      <c r="F9" s="25">
        <v>12040</v>
      </c>
      <c r="G9" s="25">
        <f>(G27+1800)*1.1</f>
        <v>12870.000000000002</v>
      </c>
      <c r="H9" s="25">
        <v>13710</v>
      </c>
      <c r="I9" s="25">
        <v>14540</v>
      </c>
      <c r="J9" s="25">
        <v>15380</v>
      </c>
      <c r="K9" s="25">
        <v>16220</v>
      </c>
      <c r="L9" s="26">
        <f>(L27+2300)*1.1</f>
        <v>17050.000000000004</v>
      </c>
    </row>
    <row r="10" spans="2:12" ht="12.75">
      <c r="B10" s="24" t="s">
        <v>48</v>
      </c>
      <c r="C10" s="33">
        <f>(C28+1400)*1.1</f>
        <v>10010</v>
      </c>
      <c r="D10" s="25">
        <v>10850</v>
      </c>
      <c r="E10" s="25">
        <v>11680</v>
      </c>
      <c r="F10" s="25">
        <v>12520</v>
      </c>
      <c r="G10" s="25">
        <v>13360</v>
      </c>
      <c r="H10" s="25">
        <f>(H28+1900)*1.1</f>
        <v>14190.000000000002</v>
      </c>
      <c r="I10" s="25">
        <v>15030</v>
      </c>
      <c r="J10" s="25">
        <v>15860</v>
      </c>
      <c r="K10" s="25">
        <v>16700</v>
      </c>
      <c r="L10" s="26">
        <v>17540</v>
      </c>
    </row>
    <row r="11" spans="2:12" ht="12.75">
      <c r="B11" s="24" t="s">
        <v>49</v>
      </c>
      <c r="C11" s="33">
        <v>10500</v>
      </c>
      <c r="D11" s="25">
        <f>(D29+1500)*1.1</f>
        <v>11330.000000000002</v>
      </c>
      <c r="E11" s="25">
        <v>12170</v>
      </c>
      <c r="F11" s="25">
        <v>13000</v>
      </c>
      <c r="G11" s="25">
        <v>13840</v>
      </c>
      <c r="H11" s="25">
        <v>14680</v>
      </c>
      <c r="I11" s="25">
        <f>(I29+2000)*1.1</f>
        <v>15510.000000000004</v>
      </c>
      <c r="J11" s="25">
        <v>16590</v>
      </c>
      <c r="K11" s="25">
        <v>17190</v>
      </c>
      <c r="L11" s="26">
        <v>18020</v>
      </c>
    </row>
    <row r="12" spans="2:12" ht="12.75">
      <c r="B12" s="24" t="s">
        <v>50</v>
      </c>
      <c r="C12" s="33">
        <v>10980</v>
      </c>
      <c r="D12" s="25">
        <v>11820</v>
      </c>
      <c r="E12" s="25">
        <f>(E30+1600)*1.1</f>
        <v>12650.000000000002</v>
      </c>
      <c r="F12" s="25">
        <v>13490</v>
      </c>
      <c r="G12" s="25">
        <v>14320</v>
      </c>
      <c r="H12" s="25">
        <v>15160</v>
      </c>
      <c r="I12" s="25">
        <v>16000</v>
      </c>
      <c r="J12" s="25">
        <f>(J30+2100)*1.1</f>
        <v>16830.000000000004</v>
      </c>
      <c r="K12" s="25">
        <v>17670</v>
      </c>
      <c r="L12" s="26">
        <v>18500</v>
      </c>
    </row>
    <row r="13" spans="2:12" ht="12.75">
      <c r="B13" s="24" t="s">
        <v>51</v>
      </c>
      <c r="C13" s="33">
        <v>11460</v>
      </c>
      <c r="D13" s="25">
        <v>12300</v>
      </c>
      <c r="E13" s="25">
        <v>13130</v>
      </c>
      <c r="F13" s="25">
        <f>(F31+1700)*1.1</f>
        <v>13970.000000000002</v>
      </c>
      <c r="G13" s="25">
        <v>14810</v>
      </c>
      <c r="H13" s="25">
        <v>15650</v>
      </c>
      <c r="I13" s="25">
        <v>16480</v>
      </c>
      <c r="J13" s="25">
        <v>17320</v>
      </c>
      <c r="K13" s="25">
        <f>(K31+2200)*1.1</f>
        <v>18150</v>
      </c>
      <c r="L13" s="26">
        <v>18990</v>
      </c>
    </row>
    <row r="14" spans="2:12" ht="13.5" thickBot="1">
      <c r="B14" s="27" t="s">
        <v>52</v>
      </c>
      <c r="C14" s="34">
        <v>11950</v>
      </c>
      <c r="D14" s="28">
        <v>12780</v>
      </c>
      <c r="E14" s="28">
        <v>13620</v>
      </c>
      <c r="F14" s="28">
        <v>14460</v>
      </c>
      <c r="G14" s="28">
        <f>(G32+1800)*1.1</f>
        <v>15290.000000000004</v>
      </c>
      <c r="H14" s="28">
        <v>16130</v>
      </c>
      <c r="I14" s="28">
        <v>16970</v>
      </c>
      <c r="J14" s="28">
        <v>17800</v>
      </c>
      <c r="K14" s="28">
        <v>18640</v>
      </c>
      <c r="L14" s="29">
        <f>(L32+2300)*1.1</f>
        <v>19470</v>
      </c>
    </row>
    <row r="16" ht="12.75">
      <c r="B16" t="s">
        <v>175</v>
      </c>
    </row>
    <row r="17" spans="2:5" ht="12.75">
      <c r="B17" t="s">
        <v>176</v>
      </c>
      <c r="E17" s="4"/>
    </row>
    <row r="18" ht="12.75">
      <c r="B18" t="s">
        <v>177</v>
      </c>
    </row>
    <row r="21" ht="12.75">
      <c r="B21" t="s">
        <v>63</v>
      </c>
    </row>
    <row r="22" spans="2:4" ht="20.25">
      <c r="B22" s="16" t="s">
        <v>64</v>
      </c>
      <c r="D22" s="2"/>
    </row>
    <row r="23" ht="13.5" thickBot="1"/>
    <row r="24" spans="2:12" ht="26.25" thickBot="1">
      <c r="B24" s="18" t="s">
        <v>59</v>
      </c>
      <c r="C24" s="30" t="s">
        <v>41</v>
      </c>
      <c r="D24" s="31" t="s">
        <v>42</v>
      </c>
      <c r="E24" s="31" t="s">
        <v>92</v>
      </c>
      <c r="F24" s="31" t="s">
        <v>44</v>
      </c>
      <c r="G24" s="46" t="s">
        <v>45</v>
      </c>
      <c r="H24" s="32" t="s">
        <v>93</v>
      </c>
      <c r="I24" s="32" t="s">
        <v>114</v>
      </c>
      <c r="J24" s="32" t="s">
        <v>115</v>
      </c>
      <c r="K24" s="32" t="s">
        <v>116</v>
      </c>
      <c r="L24" s="32" t="s">
        <v>126</v>
      </c>
    </row>
    <row r="25" spans="2:12" ht="12.75">
      <c r="B25" s="47" t="s">
        <v>60</v>
      </c>
      <c r="C25" s="36">
        <v>6380.000000000001</v>
      </c>
      <c r="D25" s="22">
        <v>7040.000000000001</v>
      </c>
      <c r="E25" s="22">
        <v>7700.000000000001</v>
      </c>
      <c r="F25" s="22">
        <v>8360</v>
      </c>
      <c r="G25" s="22">
        <v>9020</v>
      </c>
      <c r="H25" s="22">
        <v>9680</v>
      </c>
      <c r="I25" s="22">
        <v>10340</v>
      </c>
      <c r="J25" s="22">
        <v>11000</v>
      </c>
      <c r="K25" s="22">
        <v>11660.000000000002</v>
      </c>
      <c r="L25" s="23">
        <v>12320.000000000002</v>
      </c>
    </row>
    <row r="26" spans="2:12" ht="12.75">
      <c r="B26" s="24" t="s">
        <v>61</v>
      </c>
      <c r="C26" s="33">
        <v>6820.000000000001</v>
      </c>
      <c r="D26" s="25">
        <v>7480.000000000001</v>
      </c>
      <c r="E26" s="25">
        <v>8140.000000000001</v>
      </c>
      <c r="F26" s="25">
        <v>8800</v>
      </c>
      <c r="G26" s="25">
        <v>9460</v>
      </c>
      <c r="H26" s="25">
        <v>10120</v>
      </c>
      <c r="I26" s="25">
        <v>10780</v>
      </c>
      <c r="J26" s="25">
        <v>11440.000000000002</v>
      </c>
      <c r="K26" s="25">
        <v>12100.000000000002</v>
      </c>
      <c r="L26" s="26">
        <v>12760.000000000002</v>
      </c>
    </row>
    <row r="27" spans="2:12" ht="12.75">
      <c r="B27" s="24" t="s">
        <v>47</v>
      </c>
      <c r="C27" s="33">
        <v>7260.000000000001</v>
      </c>
      <c r="D27" s="25">
        <v>7920.000000000001</v>
      </c>
      <c r="E27" s="25">
        <v>8580</v>
      </c>
      <c r="F27" s="25">
        <v>9240</v>
      </c>
      <c r="G27" s="25">
        <v>9900</v>
      </c>
      <c r="H27" s="25">
        <v>10560</v>
      </c>
      <c r="I27" s="25">
        <v>11220</v>
      </c>
      <c r="J27" s="25">
        <v>11880.000000000002</v>
      </c>
      <c r="K27" s="25">
        <v>12540.000000000002</v>
      </c>
      <c r="L27" s="26">
        <v>13200.000000000002</v>
      </c>
    </row>
    <row r="28" spans="2:12" ht="12.75">
      <c r="B28" s="24" t="s">
        <v>48</v>
      </c>
      <c r="C28" s="33">
        <v>7700.000000000001</v>
      </c>
      <c r="D28" s="25">
        <v>8360</v>
      </c>
      <c r="E28" s="25">
        <v>9020</v>
      </c>
      <c r="F28" s="25">
        <v>9680</v>
      </c>
      <c r="G28" s="25">
        <v>10340</v>
      </c>
      <c r="H28" s="25">
        <v>11000</v>
      </c>
      <c r="I28" s="25">
        <v>11660.000000000002</v>
      </c>
      <c r="J28" s="25">
        <v>12320.000000000002</v>
      </c>
      <c r="K28" s="25">
        <v>12980.000000000002</v>
      </c>
      <c r="L28" s="26">
        <v>13640.000000000002</v>
      </c>
    </row>
    <row r="29" spans="2:12" ht="12.75">
      <c r="B29" s="24" t="s">
        <v>49</v>
      </c>
      <c r="C29" s="33">
        <v>8140.000000000001</v>
      </c>
      <c r="D29" s="25">
        <v>8800</v>
      </c>
      <c r="E29" s="25">
        <v>9460</v>
      </c>
      <c r="F29" s="25">
        <v>10120</v>
      </c>
      <c r="G29" s="25">
        <v>10780</v>
      </c>
      <c r="H29" s="25">
        <v>11440.000000000002</v>
      </c>
      <c r="I29" s="25">
        <v>12100.000000000002</v>
      </c>
      <c r="J29" s="25">
        <v>12980.000000000002</v>
      </c>
      <c r="K29" s="25">
        <v>13420.000000000002</v>
      </c>
      <c r="L29" s="26">
        <v>14080.000000000002</v>
      </c>
    </row>
    <row r="30" spans="2:12" ht="12.75">
      <c r="B30" s="24" t="s">
        <v>50</v>
      </c>
      <c r="C30" s="33">
        <v>8580</v>
      </c>
      <c r="D30" s="25">
        <v>9240</v>
      </c>
      <c r="E30" s="25">
        <v>9900</v>
      </c>
      <c r="F30" s="25">
        <v>10560</v>
      </c>
      <c r="G30" s="25">
        <v>11220</v>
      </c>
      <c r="H30" s="25">
        <v>11880.000000000002</v>
      </c>
      <c r="I30" s="25">
        <v>12540.000000000002</v>
      </c>
      <c r="J30" s="25">
        <v>13200.000000000002</v>
      </c>
      <c r="K30" s="25">
        <v>13860.000000000002</v>
      </c>
      <c r="L30" s="26">
        <v>14520.000000000002</v>
      </c>
    </row>
    <row r="31" spans="2:12" ht="12.75">
      <c r="B31" s="24" t="s">
        <v>51</v>
      </c>
      <c r="C31" s="33">
        <v>9020</v>
      </c>
      <c r="D31" s="25">
        <v>9680</v>
      </c>
      <c r="E31" s="25">
        <v>10340</v>
      </c>
      <c r="F31" s="25">
        <v>11000</v>
      </c>
      <c r="G31" s="25">
        <v>11660.000000000002</v>
      </c>
      <c r="H31" s="25">
        <v>12320.000000000002</v>
      </c>
      <c r="I31" s="25">
        <v>12980.000000000002</v>
      </c>
      <c r="J31" s="25">
        <v>13640.000000000002</v>
      </c>
      <c r="K31" s="25">
        <v>14300.000000000002</v>
      </c>
      <c r="L31" s="26">
        <v>14960.000000000002</v>
      </c>
    </row>
    <row r="32" spans="2:12" ht="13.5" thickBot="1">
      <c r="B32" s="27" t="s">
        <v>52</v>
      </c>
      <c r="C32" s="34">
        <v>9460</v>
      </c>
      <c r="D32" s="28">
        <v>10120</v>
      </c>
      <c r="E32" s="28">
        <v>10780</v>
      </c>
      <c r="F32" s="28">
        <v>11440.000000000002</v>
      </c>
      <c r="G32" s="28">
        <v>12100.000000000002</v>
      </c>
      <c r="H32" s="28">
        <v>12760.000000000002</v>
      </c>
      <c r="I32" s="28">
        <v>13420.000000000002</v>
      </c>
      <c r="J32" s="28">
        <v>14080.000000000002</v>
      </c>
      <c r="K32" s="28">
        <v>14740.000000000002</v>
      </c>
      <c r="L32" s="29">
        <v>15400.000000000002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L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13.00390625" style="0" customWidth="1"/>
    <col min="3" max="3" width="9.25390625" style="0" customWidth="1"/>
    <col min="4" max="4" width="8.125" style="0" customWidth="1"/>
  </cols>
  <sheetData>
    <row r="2" spans="2:4" ht="20.25">
      <c r="B2" s="16" t="s">
        <v>172</v>
      </c>
      <c r="D2" s="2"/>
    </row>
    <row r="3" spans="2:4" ht="20.25">
      <c r="B3" s="16" t="s">
        <v>65</v>
      </c>
      <c r="D3" s="2"/>
    </row>
    <row r="4" spans="2:4" ht="20.25">
      <c r="B4" s="16"/>
      <c r="D4" s="2"/>
    </row>
    <row r="5" spans="3:12" ht="13.5" thickBot="1">
      <c r="C5">
        <v>320</v>
      </c>
      <c r="D5">
        <v>420</v>
      </c>
      <c r="E5">
        <v>520</v>
      </c>
      <c r="F5">
        <v>620</v>
      </c>
      <c r="G5">
        <v>720</v>
      </c>
      <c r="H5">
        <v>820</v>
      </c>
      <c r="I5">
        <v>920</v>
      </c>
      <c r="J5">
        <v>1020</v>
      </c>
      <c r="K5">
        <v>1120</v>
      </c>
      <c r="L5">
        <v>1220</v>
      </c>
    </row>
    <row r="6" spans="2:12" ht="26.25" thickBot="1">
      <c r="B6" s="18" t="s">
        <v>66</v>
      </c>
      <c r="C6" s="52" t="s">
        <v>41</v>
      </c>
      <c r="D6" s="31" t="s">
        <v>42</v>
      </c>
      <c r="E6" s="31" t="s">
        <v>92</v>
      </c>
      <c r="F6" s="31" t="s">
        <v>44</v>
      </c>
      <c r="G6" s="32" t="s">
        <v>45</v>
      </c>
      <c r="H6" s="32" t="s">
        <v>93</v>
      </c>
      <c r="I6" s="32" t="s">
        <v>114</v>
      </c>
      <c r="J6" s="32" t="s">
        <v>115</v>
      </c>
      <c r="K6" s="32" t="s">
        <v>116</v>
      </c>
      <c r="L6" s="32" t="s">
        <v>127</v>
      </c>
    </row>
    <row r="7" spans="2:12" ht="12.75">
      <c r="B7" s="40">
        <v>600</v>
      </c>
      <c r="C7" s="36">
        <v>6380.000000000001</v>
      </c>
      <c r="D7" s="22">
        <v>6930.000000000001</v>
      </c>
      <c r="E7" s="22">
        <v>7480.000000000001</v>
      </c>
      <c r="F7" s="22">
        <v>8030.000000000001</v>
      </c>
      <c r="G7" s="22">
        <v>8580</v>
      </c>
      <c r="H7" s="22">
        <v>9130</v>
      </c>
      <c r="I7" s="22">
        <v>9680</v>
      </c>
      <c r="J7" s="22">
        <v>10230</v>
      </c>
      <c r="K7" s="22">
        <v>10780</v>
      </c>
      <c r="L7" s="23">
        <v>11330.000000000002</v>
      </c>
    </row>
    <row r="8" spans="2:12" ht="12.75">
      <c r="B8" s="41">
        <v>800</v>
      </c>
      <c r="C8" s="33">
        <v>6820.000000000001</v>
      </c>
      <c r="D8" s="25">
        <v>7370.000000000001</v>
      </c>
      <c r="E8" s="25">
        <v>7920.000000000001</v>
      </c>
      <c r="F8" s="25">
        <v>8470</v>
      </c>
      <c r="G8" s="25">
        <v>9020</v>
      </c>
      <c r="H8" s="25">
        <v>9570</v>
      </c>
      <c r="I8" s="25">
        <v>10120</v>
      </c>
      <c r="J8" s="25">
        <v>10670</v>
      </c>
      <c r="K8" s="25">
        <v>11220</v>
      </c>
      <c r="L8" s="26">
        <v>11770.000000000002</v>
      </c>
    </row>
    <row r="9" spans="2:12" ht="12.75">
      <c r="B9" s="41">
        <v>1000</v>
      </c>
      <c r="C9" s="33">
        <v>7370.000000000001</v>
      </c>
      <c r="D9" s="25">
        <v>7920.000000000001</v>
      </c>
      <c r="E9" s="25">
        <v>8470</v>
      </c>
      <c r="F9" s="25">
        <v>9020</v>
      </c>
      <c r="G9" s="25">
        <v>9570</v>
      </c>
      <c r="H9" s="25">
        <v>10120</v>
      </c>
      <c r="I9" s="25">
        <v>10670</v>
      </c>
      <c r="J9" s="25">
        <v>11220</v>
      </c>
      <c r="K9" s="25">
        <v>11770.000000000002</v>
      </c>
      <c r="L9" s="26">
        <v>12320.000000000002</v>
      </c>
    </row>
    <row r="10" spans="2:12" ht="12.75">
      <c r="B10" s="41">
        <v>1200</v>
      </c>
      <c r="C10" s="33">
        <v>7920.000000000001</v>
      </c>
      <c r="D10" s="25">
        <v>8580</v>
      </c>
      <c r="E10" s="25">
        <v>9240</v>
      </c>
      <c r="F10" s="25">
        <v>9900</v>
      </c>
      <c r="G10" s="25">
        <v>10560</v>
      </c>
      <c r="H10" s="25">
        <v>11220</v>
      </c>
      <c r="I10" s="25">
        <v>11880.000000000002</v>
      </c>
      <c r="J10" s="25">
        <v>12540.000000000002</v>
      </c>
      <c r="K10" s="25">
        <v>13200.000000000002</v>
      </c>
      <c r="L10" s="26">
        <v>13860.000000000002</v>
      </c>
    </row>
    <row r="11" spans="2:12" ht="12.75">
      <c r="B11" s="41">
        <v>1400</v>
      </c>
      <c r="C11" s="33">
        <v>8580</v>
      </c>
      <c r="D11" s="25">
        <v>9240</v>
      </c>
      <c r="E11" s="25">
        <v>9900</v>
      </c>
      <c r="F11" s="25">
        <v>10560</v>
      </c>
      <c r="G11" s="25">
        <v>11220</v>
      </c>
      <c r="H11" s="25">
        <v>11880.000000000002</v>
      </c>
      <c r="I11" s="25">
        <v>12540.000000000002</v>
      </c>
      <c r="J11" s="25">
        <v>13200.000000000002</v>
      </c>
      <c r="K11" s="25">
        <v>13860.000000000002</v>
      </c>
      <c r="L11" s="26">
        <v>14520.000000000002</v>
      </c>
    </row>
    <row r="12" spans="2:12" ht="12.75">
      <c r="B12" s="41">
        <v>1600</v>
      </c>
      <c r="C12" s="33">
        <v>9350</v>
      </c>
      <c r="D12" s="25">
        <v>10120</v>
      </c>
      <c r="E12" s="25">
        <v>10890</v>
      </c>
      <c r="F12" s="25">
        <v>11660.000000000002</v>
      </c>
      <c r="G12" s="25">
        <v>12430.000000000002</v>
      </c>
      <c r="H12" s="25">
        <v>13200.000000000002</v>
      </c>
      <c r="I12" s="25">
        <v>13970.000000000002</v>
      </c>
      <c r="J12" s="25">
        <v>14740.000000000002</v>
      </c>
      <c r="K12" s="25">
        <v>15510.000000000002</v>
      </c>
      <c r="L12" s="26">
        <v>16280.000000000002</v>
      </c>
    </row>
    <row r="13" spans="2:12" ht="12.75">
      <c r="B13" s="41">
        <v>1800</v>
      </c>
      <c r="C13" s="33">
        <v>10120</v>
      </c>
      <c r="D13" s="25">
        <v>11000</v>
      </c>
      <c r="E13" s="25">
        <v>11770.000000000002</v>
      </c>
      <c r="F13" s="25">
        <v>12540.000000000002</v>
      </c>
      <c r="G13" s="25">
        <v>13310.000000000002</v>
      </c>
      <c r="H13" s="25">
        <v>14080.000000000002</v>
      </c>
      <c r="I13" s="25">
        <v>14850.000000000002</v>
      </c>
      <c r="J13" s="25">
        <v>15620.000000000002</v>
      </c>
      <c r="K13" s="25">
        <v>16390</v>
      </c>
      <c r="L13" s="26">
        <v>17160</v>
      </c>
    </row>
    <row r="14" spans="2:12" ht="13.5" thickBot="1">
      <c r="B14" s="42">
        <v>2000</v>
      </c>
      <c r="C14" s="33">
        <v>11110</v>
      </c>
      <c r="D14" s="25">
        <v>11880.000000000002</v>
      </c>
      <c r="E14" s="25">
        <v>12650.000000000002</v>
      </c>
      <c r="F14" s="25">
        <v>13420.000000000002</v>
      </c>
      <c r="G14" s="25">
        <v>14190.000000000002</v>
      </c>
      <c r="H14" s="25">
        <v>14960.000000000002</v>
      </c>
      <c r="I14" s="25">
        <v>15730.000000000002</v>
      </c>
      <c r="J14" s="25">
        <v>16500</v>
      </c>
      <c r="K14" s="25">
        <v>17270</v>
      </c>
      <c r="L14" s="26">
        <v>18040</v>
      </c>
    </row>
    <row r="15" spans="2:12" ht="26.25" thickBot="1">
      <c r="B15" s="43" t="s">
        <v>62</v>
      </c>
      <c r="C15" s="33">
        <v>6380.000000000001</v>
      </c>
      <c r="D15" s="25">
        <v>6930.000000000001</v>
      </c>
      <c r="E15" s="25">
        <v>7480.000000000001</v>
      </c>
      <c r="F15" s="25">
        <v>8030.000000000001</v>
      </c>
      <c r="G15" s="25">
        <v>8580</v>
      </c>
      <c r="H15" s="25">
        <v>9130</v>
      </c>
      <c r="I15" s="25">
        <v>9680</v>
      </c>
      <c r="J15" s="25">
        <v>10230</v>
      </c>
      <c r="K15" s="25">
        <v>10780</v>
      </c>
      <c r="L15" s="26">
        <v>11330.000000000002</v>
      </c>
    </row>
    <row r="16" spans="2:12" ht="26.25" thickBot="1">
      <c r="B16" s="43" t="s">
        <v>67</v>
      </c>
      <c r="C16" s="34">
        <v>1100</v>
      </c>
      <c r="D16" s="28">
        <v>1320</v>
      </c>
      <c r="E16" s="28">
        <v>1540.0000000000002</v>
      </c>
      <c r="F16" s="28">
        <v>1760.0000000000002</v>
      </c>
      <c r="G16" s="28">
        <v>1980.0000000000002</v>
      </c>
      <c r="H16" s="28">
        <v>2200</v>
      </c>
      <c r="I16" s="28">
        <v>2420</v>
      </c>
      <c r="J16" s="28">
        <v>2640</v>
      </c>
      <c r="K16" s="28">
        <v>2860.0000000000005</v>
      </c>
      <c r="L16" s="29">
        <v>3080.0000000000005</v>
      </c>
    </row>
    <row r="17" spans="2:7" ht="12.75">
      <c r="B17" s="38"/>
      <c r="C17" s="4"/>
      <c r="D17" s="4"/>
      <c r="E17" s="4"/>
      <c r="F17" s="4"/>
      <c r="G17" s="4"/>
    </row>
    <row r="19" ht="12.75">
      <c r="B19" t="s">
        <v>68</v>
      </c>
    </row>
    <row r="20" spans="2:5" ht="12.75">
      <c r="B20" t="s">
        <v>94</v>
      </c>
      <c r="E20" s="4"/>
    </row>
    <row r="21" ht="12.75">
      <c r="B21" t="s">
        <v>173</v>
      </c>
    </row>
    <row r="22" spans="2:3" ht="12.75">
      <c r="B22" t="s">
        <v>63</v>
      </c>
      <c r="C22" t="s">
        <v>69</v>
      </c>
    </row>
    <row r="23" spans="2:4" ht="20.25">
      <c r="B23" s="16" t="s">
        <v>70</v>
      </c>
      <c r="D23" s="2"/>
    </row>
    <row r="24" ht="13.5" thickBot="1"/>
    <row r="25" spans="2:12" ht="26.25" thickBot="1">
      <c r="B25" s="18" t="s">
        <v>59</v>
      </c>
      <c r="C25" s="52" t="s">
        <v>41</v>
      </c>
      <c r="D25" s="31" t="s">
        <v>42</v>
      </c>
      <c r="E25" s="31" t="s">
        <v>92</v>
      </c>
      <c r="F25" s="31" t="s">
        <v>44</v>
      </c>
      <c r="G25" s="32" t="s">
        <v>45</v>
      </c>
      <c r="H25" s="32" t="s">
        <v>93</v>
      </c>
      <c r="I25" s="32" t="s">
        <v>114</v>
      </c>
      <c r="J25" s="32" t="s">
        <v>115</v>
      </c>
      <c r="K25" s="32" t="s">
        <v>116</v>
      </c>
      <c r="L25" s="32" t="s">
        <v>127</v>
      </c>
    </row>
    <row r="26" spans="2:12" ht="12.75">
      <c r="B26" s="40">
        <v>600</v>
      </c>
      <c r="C26" s="36">
        <v>6380.000000000001</v>
      </c>
      <c r="D26" s="22">
        <v>6930.000000000001</v>
      </c>
      <c r="E26" s="22">
        <v>7480.000000000001</v>
      </c>
      <c r="F26" s="22">
        <v>8030.000000000001</v>
      </c>
      <c r="G26" s="22">
        <v>8580</v>
      </c>
      <c r="H26" s="22">
        <v>9130</v>
      </c>
      <c r="I26" s="22">
        <v>9680</v>
      </c>
      <c r="J26" s="22">
        <v>10230</v>
      </c>
      <c r="K26" s="22">
        <v>10780</v>
      </c>
      <c r="L26" s="23">
        <v>11330.000000000002</v>
      </c>
    </row>
    <row r="27" spans="2:12" ht="12.75">
      <c r="B27" s="41">
        <v>800</v>
      </c>
      <c r="C27" s="33">
        <v>6820.000000000001</v>
      </c>
      <c r="D27" s="25">
        <v>7370.000000000001</v>
      </c>
      <c r="E27" s="25">
        <v>7920.000000000001</v>
      </c>
      <c r="F27" s="25">
        <v>8470</v>
      </c>
      <c r="G27" s="25">
        <v>9020</v>
      </c>
      <c r="H27" s="25">
        <v>9570</v>
      </c>
      <c r="I27" s="25">
        <v>10120</v>
      </c>
      <c r="J27" s="25">
        <v>10670</v>
      </c>
      <c r="K27" s="25">
        <v>11220</v>
      </c>
      <c r="L27" s="26">
        <v>11770.000000000002</v>
      </c>
    </row>
    <row r="28" spans="2:12" ht="12.75">
      <c r="B28" s="41">
        <v>1000</v>
      </c>
      <c r="C28" s="33">
        <v>7370.000000000001</v>
      </c>
      <c r="D28" s="25">
        <v>7920.000000000001</v>
      </c>
      <c r="E28" s="25">
        <v>8470</v>
      </c>
      <c r="F28" s="25">
        <v>9020</v>
      </c>
      <c r="G28" s="25">
        <v>9570</v>
      </c>
      <c r="H28" s="25">
        <v>10120</v>
      </c>
      <c r="I28" s="25">
        <v>10670</v>
      </c>
      <c r="J28" s="25">
        <v>11220</v>
      </c>
      <c r="K28" s="25">
        <v>11770.000000000002</v>
      </c>
      <c r="L28" s="26">
        <v>12320.000000000002</v>
      </c>
    </row>
    <row r="29" spans="2:12" ht="12.75">
      <c r="B29" s="41">
        <v>1200</v>
      </c>
      <c r="C29" s="33">
        <v>7920.000000000001</v>
      </c>
      <c r="D29" s="25">
        <v>8580</v>
      </c>
      <c r="E29" s="25">
        <v>9240</v>
      </c>
      <c r="F29" s="25">
        <v>9900</v>
      </c>
      <c r="G29" s="25">
        <v>10560</v>
      </c>
      <c r="H29" s="25">
        <v>11220</v>
      </c>
      <c r="I29" s="25">
        <v>11880.000000000002</v>
      </c>
      <c r="J29" s="25">
        <v>12540.000000000002</v>
      </c>
      <c r="K29" s="25">
        <v>13200.000000000002</v>
      </c>
      <c r="L29" s="26">
        <v>13860.000000000002</v>
      </c>
    </row>
    <row r="30" spans="2:12" ht="12.75">
      <c r="B30" s="41">
        <v>1400</v>
      </c>
      <c r="C30" s="33">
        <v>8580</v>
      </c>
      <c r="D30" s="25">
        <v>9240</v>
      </c>
      <c r="E30" s="25">
        <v>9900</v>
      </c>
      <c r="F30" s="25">
        <v>10560</v>
      </c>
      <c r="G30" s="25">
        <v>11220</v>
      </c>
      <c r="H30" s="25">
        <v>11880.000000000002</v>
      </c>
      <c r="I30" s="25">
        <v>12540.000000000002</v>
      </c>
      <c r="J30" s="25">
        <v>13200.000000000002</v>
      </c>
      <c r="K30" s="25">
        <v>13860.000000000002</v>
      </c>
      <c r="L30" s="26">
        <v>14520.000000000002</v>
      </c>
    </row>
    <row r="31" spans="2:12" ht="12.75">
      <c r="B31" s="41">
        <v>1600</v>
      </c>
      <c r="C31" s="33">
        <v>9350</v>
      </c>
      <c r="D31" s="25">
        <v>10120</v>
      </c>
      <c r="E31" s="25">
        <v>10890</v>
      </c>
      <c r="F31" s="25">
        <v>11660.000000000002</v>
      </c>
      <c r="G31" s="25">
        <v>12430.000000000002</v>
      </c>
      <c r="H31" s="25">
        <v>13200.000000000002</v>
      </c>
      <c r="I31" s="25">
        <v>13970.000000000002</v>
      </c>
      <c r="J31" s="25">
        <v>14740.000000000002</v>
      </c>
      <c r="K31" s="25">
        <v>15510.000000000002</v>
      </c>
      <c r="L31" s="26">
        <v>16280.000000000002</v>
      </c>
    </row>
    <row r="32" spans="2:12" ht="12.75">
      <c r="B32" s="41">
        <v>1800</v>
      </c>
      <c r="C32" s="33">
        <v>10120</v>
      </c>
      <c r="D32" s="25">
        <v>11000</v>
      </c>
      <c r="E32" s="25">
        <v>11770.000000000002</v>
      </c>
      <c r="F32" s="25">
        <v>12540.000000000002</v>
      </c>
      <c r="G32" s="25">
        <v>13310.000000000002</v>
      </c>
      <c r="H32" s="25">
        <v>14080.000000000002</v>
      </c>
      <c r="I32" s="25">
        <v>14850.000000000002</v>
      </c>
      <c r="J32" s="25">
        <v>15620.000000000002</v>
      </c>
      <c r="K32" s="25">
        <v>16390</v>
      </c>
      <c r="L32" s="26">
        <v>17160</v>
      </c>
    </row>
    <row r="33" spans="2:12" ht="13.5" thickBot="1">
      <c r="B33" s="45">
        <v>2000</v>
      </c>
      <c r="C33" s="34">
        <v>11110</v>
      </c>
      <c r="D33" s="28">
        <v>11880.000000000002</v>
      </c>
      <c r="E33" s="28">
        <v>12650.000000000002</v>
      </c>
      <c r="F33" s="28">
        <v>13420.000000000002</v>
      </c>
      <c r="G33" s="28">
        <v>14190.000000000002</v>
      </c>
      <c r="H33" s="28">
        <v>14960.000000000002</v>
      </c>
      <c r="I33" s="28">
        <v>15730.000000000002</v>
      </c>
      <c r="J33" s="28">
        <v>16500</v>
      </c>
      <c r="K33" s="28">
        <v>17270</v>
      </c>
      <c r="L33" s="29">
        <v>18040</v>
      </c>
    </row>
    <row r="35" spans="2:4" ht="20.25">
      <c r="B35" s="16" t="s">
        <v>71</v>
      </c>
      <c r="D35" s="2"/>
    </row>
    <row r="36" ht="13.5" thickBot="1"/>
    <row r="37" spans="2:12" ht="26.25" thickBot="1">
      <c r="B37" s="18" t="s">
        <v>59</v>
      </c>
      <c r="C37" s="30" t="s">
        <v>41</v>
      </c>
      <c r="D37" s="31" t="s">
        <v>42</v>
      </c>
      <c r="E37" s="31" t="s">
        <v>92</v>
      </c>
      <c r="F37" s="31" t="s">
        <v>44</v>
      </c>
      <c r="G37" s="32" t="s">
        <v>45</v>
      </c>
      <c r="H37" s="32" t="s">
        <v>93</v>
      </c>
      <c r="I37" s="32" t="s">
        <v>114</v>
      </c>
      <c r="J37" s="32" t="s">
        <v>115</v>
      </c>
      <c r="K37" s="32" t="s">
        <v>116</v>
      </c>
      <c r="L37" s="32" t="s">
        <v>126</v>
      </c>
    </row>
    <row r="38" spans="2:12" ht="12.75">
      <c r="B38" s="57">
        <v>400</v>
      </c>
      <c r="C38" s="36">
        <v>3190.0000000000005</v>
      </c>
      <c r="D38" s="22">
        <v>3520.0000000000005</v>
      </c>
      <c r="E38" s="22">
        <v>3850.0000000000005</v>
      </c>
      <c r="F38" s="22">
        <v>4180</v>
      </c>
      <c r="G38" s="22">
        <v>4510</v>
      </c>
      <c r="H38" s="22">
        <v>4840</v>
      </c>
      <c r="I38" s="22">
        <v>5170</v>
      </c>
      <c r="J38" s="22">
        <v>5500</v>
      </c>
      <c r="K38" s="22">
        <v>5830.000000000001</v>
      </c>
      <c r="L38" s="23">
        <v>6160.000000000001</v>
      </c>
    </row>
    <row r="39" spans="2:12" ht="12.75">
      <c r="B39" s="41">
        <v>600</v>
      </c>
      <c r="C39" s="33">
        <v>3520.0000000000005</v>
      </c>
      <c r="D39" s="25">
        <v>3850.0000000000005</v>
      </c>
      <c r="E39" s="25">
        <v>4180</v>
      </c>
      <c r="F39" s="25">
        <v>4510</v>
      </c>
      <c r="G39" s="25">
        <v>4840</v>
      </c>
      <c r="H39" s="25">
        <v>5170</v>
      </c>
      <c r="I39" s="25">
        <v>5500</v>
      </c>
      <c r="J39" s="25">
        <v>5830.000000000001</v>
      </c>
      <c r="K39" s="25">
        <v>6160.000000000001</v>
      </c>
      <c r="L39" s="26">
        <v>6490.000000000001</v>
      </c>
    </row>
    <row r="40" spans="2:12" ht="12.75">
      <c r="B40" s="41">
        <v>800</v>
      </c>
      <c r="C40" s="33">
        <v>3850.0000000000005</v>
      </c>
      <c r="D40" s="25">
        <v>4180</v>
      </c>
      <c r="E40" s="25">
        <v>4510</v>
      </c>
      <c r="F40" s="25">
        <v>4840</v>
      </c>
      <c r="G40" s="25">
        <v>5170</v>
      </c>
      <c r="H40" s="25">
        <v>5500</v>
      </c>
      <c r="I40" s="25">
        <v>5830.000000000001</v>
      </c>
      <c r="J40" s="25">
        <v>6160.000000000001</v>
      </c>
      <c r="K40" s="25">
        <v>6490.000000000001</v>
      </c>
      <c r="L40" s="26">
        <v>6820.000000000001</v>
      </c>
    </row>
    <row r="41" spans="2:12" ht="13.5" thickBot="1">
      <c r="B41" s="58">
        <v>1000</v>
      </c>
      <c r="C41" s="34">
        <v>4180</v>
      </c>
      <c r="D41" s="28">
        <v>4510</v>
      </c>
      <c r="E41" s="28">
        <v>4840</v>
      </c>
      <c r="F41" s="28">
        <v>5170</v>
      </c>
      <c r="G41" s="28">
        <v>5500</v>
      </c>
      <c r="H41" s="28">
        <v>5830.000000000001</v>
      </c>
      <c r="I41" s="28">
        <v>6160.000000000001</v>
      </c>
      <c r="J41" s="28">
        <v>6490.000000000001</v>
      </c>
      <c r="K41" s="28">
        <v>6820.000000000001</v>
      </c>
      <c r="L41" s="29">
        <v>7150.000000000001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L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13.00390625" style="0" customWidth="1"/>
    <col min="3" max="3" width="9.25390625" style="0" customWidth="1"/>
    <col min="4" max="4" width="8.125" style="0" customWidth="1"/>
    <col min="13" max="13" width="28.375" style="0" customWidth="1"/>
  </cols>
  <sheetData>
    <row r="2" spans="2:4" ht="20.25">
      <c r="B2" s="16" t="s">
        <v>164</v>
      </c>
      <c r="D2" s="2"/>
    </row>
    <row r="3" spans="2:4" ht="20.25">
      <c r="B3" s="16" t="s">
        <v>79</v>
      </c>
      <c r="D3" s="2"/>
    </row>
    <row r="4" spans="2:4" ht="20.25">
      <c r="B4" s="16"/>
      <c r="D4" s="2"/>
    </row>
    <row r="5" spans="3:12" ht="13.5" thickBot="1">
      <c r="C5">
        <v>320</v>
      </c>
      <c r="D5">
        <v>420</v>
      </c>
      <c r="E5">
        <v>520</v>
      </c>
      <c r="F5">
        <v>620</v>
      </c>
      <c r="G5">
        <v>720</v>
      </c>
      <c r="H5">
        <v>820</v>
      </c>
      <c r="I5">
        <v>920</v>
      </c>
      <c r="J5">
        <v>1020</v>
      </c>
      <c r="K5">
        <v>1120</v>
      </c>
      <c r="L5">
        <v>1220</v>
      </c>
    </row>
    <row r="6" spans="2:12" ht="26.25" thickBot="1">
      <c r="B6" s="18" t="s">
        <v>59</v>
      </c>
      <c r="C6" s="52" t="s">
        <v>41</v>
      </c>
      <c r="D6" s="31" t="s">
        <v>42</v>
      </c>
      <c r="E6" s="31" t="s">
        <v>92</v>
      </c>
      <c r="F6" s="31" t="s">
        <v>44</v>
      </c>
      <c r="G6" s="32" t="s">
        <v>45</v>
      </c>
      <c r="H6" s="32" t="s">
        <v>93</v>
      </c>
      <c r="I6" s="32" t="s">
        <v>114</v>
      </c>
      <c r="J6" s="32" t="s">
        <v>117</v>
      </c>
      <c r="K6" s="32" t="s">
        <v>116</v>
      </c>
      <c r="L6" s="32" t="s">
        <v>127</v>
      </c>
    </row>
    <row r="7" spans="2:12" ht="12.75">
      <c r="B7" s="21" t="s">
        <v>60</v>
      </c>
      <c r="C7" s="36">
        <v>8360</v>
      </c>
      <c r="D7" s="22">
        <v>9020</v>
      </c>
      <c r="E7" s="22">
        <v>9680</v>
      </c>
      <c r="F7" s="22">
        <v>10340</v>
      </c>
      <c r="G7" s="22">
        <v>11000</v>
      </c>
      <c r="H7" s="22">
        <v>11660.000000000002</v>
      </c>
      <c r="I7" s="22">
        <v>12320.000000000002</v>
      </c>
      <c r="J7" s="22">
        <v>12980.000000000002</v>
      </c>
      <c r="K7" s="22">
        <v>13640.000000000002</v>
      </c>
      <c r="L7" s="23">
        <v>14300.000000000002</v>
      </c>
    </row>
    <row r="8" spans="2:12" ht="12.75">
      <c r="B8" s="24" t="s">
        <v>61</v>
      </c>
      <c r="C8" s="33">
        <v>8690</v>
      </c>
      <c r="D8" s="25">
        <v>9350</v>
      </c>
      <c r="E8" s="25">
        <v>10010</v>
      </c>
      <c r="F8" s="25">
        <v>10670</v>
      </c>
      <c r="G8" s="25">
        <v>11330.000000000002</v>
      </c>
      <c r="H8" s="25">
        <v>11990.000000000002</v>
      </c>
      <c r="I8" s="25">
        <v>12650.000000000002</v>
      </c>
      <c r="J8" s="25">
        <v>13310.000000000002</v>
      </c>
      <c r="K8" s="25">
        <v>13970.000000000002</v>
      </c>
      <c r="L8" s="26">
        <v>14630.000000000002</v>
      </c>
    </row>
    <row r="9" spans="2:12" ht="12.75">
      <c r="B9" s="24" t="s">
        <v>47</v>
      </c>
      <c r="C9" s="33">
        <v>9020</v>
      </c>
      <c r="D9" s="25">
        <v>9680</v>
      </c>
      <c r="E9" s="25">
        <v>10340</v>
      </c>
      <c r="F9" s="25">
        <v>11000</v>
      </c>
      <c r="G9" s="25">
        <v>11660.000000000002</v>
      </c>
      <c r="H9" s="25">
        <v>12320.000000000002</v>
      </c>
      <c r="I9" s="25">
        <v>12980.000000000002</v>
      </c>
      <c r="J9" s="25">
        <v>13640.000000000002</v>
      </c>
      <c r="K9" s="25">
        <v>14300.000000000002</v>
      </c>
      <c r="L9" s="26">
        <v>14960.000000000002</v>
      </c>
    </row>
    <row r="10" spans="2:12" ht="12.75">
      <c r="B10" s="24" t="s">
        <v>48</v>
      </c>
      <c r="C10" s="33">
        <v>9350</v>
      </c>
      <c r="D10" s="25">
        <v>10010</v>
      </c>
      <c r="E10" s="25">
        <v>10670</v>
      </c>
      <c r="F10" s="25">
        <v>11330.000000000002</v>
      </c>
      <c r="G10" s="25">
        <v>11990.000000000002</v>
      </c>
      <c r="H10" s="25">
        <v>12650.000000000002</v>
      </c>
      <c r="I10" s="25">
        <v>13310.000000000002</v>
      </c>
      <c r="J10" s="25">
        <v>13970.000000000002</v>
      </c>
      <c r="K10" s="25">
        <v>14630.000000000002</v>
      </c>
      <c r="L10" s="26">
        <v>15290.000000000002</v>
      </c>
    </row>
    <row r="11" spans="2:12" ht="12.75">
      <c r="B11" s="24" t="s">
        <v>49</v>
      </c>
      <c r="C11" s="33">
        <v>9680</v>
      </c>
      <c r="D11" s="25">
        <v>10340</v>
      </c>
      <c r="E11" s="25">
        <v>11000</v>
      </c>
      <c r="F11" s="25">
        <v>11660.000000000002</v>
      </c>
      <c r="G11" s="25">
        <v>12320.000000000002</v>
      </c>
      <c r="H11" s="25">
        <v>12980.000000000002</v>
      </c>
      <c r="I11" s="25">
        <v>13640.000000000002</v>
      </c>
      <c r="J11" s="25">
        <v>14300.000000000002</v>
      </c>
      <c r="K11" s="25">
        <v>14960.000000000002</v>
      </c>
      <c r="L11" s="26">
        <v>15620.000000000002</v>
      </c>
    </row>
    <row r="12" spans="2:12" ht="12.75">
      <c r="B12" s="24" t="s">
        <v>50</v>
      </c>
      <c r="C12" s="33">
        <v>10010</v>
      </c>
      <c r="D12" s="25">
        <v>10670</v>
      </c>
      <c r="E12" s="25">
        <v>11330.000000000002</v>
      </c>
      <c r="F12" s="25">
        <v>11990.000000000002</v>
      </c>
      <c r="G12" s="25">
        <v>12650.000000000002</v>
      </c>
      <c r="H12" s="25">
        <v>13310.000000000002</v>
      </c>
      <c r="I12" s="25">
        <v>13970.000000000002</v>
      </c>
      <c r="J12" s="25">
        <v>14630.000000000002</v>
      </c>
      <c r="K12" s="25">
        <v>15290.000000000002</v>
      </c>
      <c r="L12" s="26">
        <v>15950.000000000002</v>
      </c>
    </row>
    <row r="13" spans="2:12" ht="12.75">
      <c r="B13" s="24" t="s">
        <v>51</v>
      </c>
      <c r="C13" s="33">
        <v>10340</v>
      </c>
      <c r="D13" s="25">
        <v>11000</v>
      </c>
      <c r="E13" s="25">
        <v>11660.000000000002</v>
      </c>
      <c r="F13" s="25">
        <v>12320.000000000002</v>
      </c>
      <c r="G13" s="25">
        <v>12980.000000000002</v>
      </c>
      <c r="H13" s="25">
        <v>13640.000000000002</v>
      </c>
      <c r="I13" s="25">
        <v>14300.000000000002</v>
      </c>
      <c r="J13" s="25">
        <v>14960.000000000002</v>
      </c>
      <c r="K13" s="25">
        <v>15620.000000000002</v>
      </c>
      <c r="L13" s="26">
        <v>16280.000000000002</v>
      </c>
    </row>
    <row r="14" spans="2:12" ht="13.5" thickBot="1">
      <c r="B14" s="27" t="s">
        <v>52</v>
      </c>
      <c r="C14" s="90">
        <v>10670</v>
      </c>
      <c r="D14" s="91">
        <v>11330.000000000002</v>
      </c>
      <c r="E14" s="91">
        <v>11990.000000000002</v>
      </c>
      <c r="F14" s="91">
        <v>12650.000000000002</v>
      </c>
      <c r="G14" s="91">
        <v>13310.000000000002</v>
      </c>
      <c r="H14" s="91">
        <v>13970.000000000002</v>
      </c>
      <c r="I14" s="91">
        <v>14630.000000000002</v>
      </c>
      <c r="J14" s="91">
        <v>15290.000000000002</v>
      </c>
      <c r="K14" s="91">
        <v>15950.000000000002</v>
      </c>
      <c r="L14" s="92">
        <v>16610</v>
      </c>
    </row>
    <row r="15" spans="2:12" ht="26.25" thickBot="1">
      <c r="B15" s="43" t="s">
        <v>62</v>
      </c>
      <c r="C15" s="44">
        <v>9350</v>
      </c>
      <c r="D15" s="37">
        <v>10010</v>
      </c>
      <c r="E15" s="37">
        <v>10670</v>
      </c>
      <c r="F15" s="37">
        <v>11330.000000000002</v>
      </c>
      <c r="G15" s="37">
        <v>11990.000000000002</v>
      </c>
      <c r="H15" s="37">
        <v>12650.000000000002</v>
      </c>
      <c r="I15" s="37">
        <v>13310.000000000002</v>
      </c>
      <c r="J15" s="37">
        <v>13970.000000000002</v>
      </c>
      <c r="K15" s="37">
        <v>14630.000000000002</v>
      </c>
      <c r="L15" s="93">
        <v>15290.000000000002</v>
      </c>
    </row>
    <row r="17" ht="12.75">
      <c r="B17" t="s">
        <v>80</v>
      </c>
    </row>
    <row r="18" spans="2:5" ht="12.75">
      <c r="B18" t="s">
        <v>102</v>
      </c>
      <c r="E18" s="4"/>
    </row>
    <row r="19" ht="12.75">
      <c r="C19" t="s">
        <v>168</v>
      </c>
    </row>
    <row r="20" ht="12.75">
      <c r="B20" t="s">
        <v>169</v>
      </c>
    </row>
    <row r="21" ht="12.75">
      <c r="B21" t="s">
        <v>63</v>
      </c>
    </row>
    <row r="22" spans="2:4" ht="20.25">
      <c r="B22" s="16" t="s">
        <v>81</v>
      </c>
      <c r="D22" s="2"/>
    </row>
    <row r="23" ht="13.5" thickBot="1"/>
    <row r="24" spans="2:12" ht="26.25" thickBot="1">
      <c r="B24" s="18" t="s">
        <v>59</v>
      </c>
      <c r="C24" s="30" t="s">
        <v>41</v>
      </c>
      <c r="D24" s="31" t="s">
        <v>42</v>
      </c>
      <c r="E24" s="31" t="s">
        <v>92</v>
      </c>
      <c r="F24" s="31" t="s">
        <v>44</v>
      </c>
      <c r="G24" s="32" t="s">
        <v>45</v>
      </c>
      <c r="H24" s="32" t="s">
        <v>93</v>
      </c>
      <c r="I24" s="32" t="s">
        <v>114</v>
      </c>
      <c r="J24" s="32" t="s">
        <v>117</v>
      </c>
      <c r="K24" s="32" t="s">
        <v>116</v>
      </c>
      <c r="L24" s="32" t="s">
        <v>127</v>
      </c>
    </row>
    <row r="25" spans="2:12" ht="12.75">
      <c r="B25" s="21" t="s">
        <v>60</v>
      </c>
      <c r="C25" s="36">
        <v>8360</v>
      </c>
      <c r="D25" s="22">
        <v>9020</v>
      </c>
      <c r="E25" s="22">
        <v>9680</v>
      </c>
      <c r="F25" s="22">
        <v>10340</v>
      </c>
      <c r="G25" s="22">
        <v>11000</v>
      </c>
      <c r="H25" s="22">
        <v>11660.000000000002</v>
      </c>
      <c r="I25" s="22">
        <v>12320.000000000002</v>
      </c>
      <c r="J25" s="22">
        <v>12980.000000000002</v>
      </c>
      <c r="K25" s="22">
        <v>13640.000000000002</v>
      </c>
      <c r="L25" s="23">
        <v>14300.000000000002</v>
      </c>
    </row>
    <row r="26" spans="2:12" ht="12.75">
      <c r="B26" s="24" t="s">
        <v>61</v>
      </c>
      <c r="C26" s="33">
        <v>8690</v>
      </c>
      <c r="D26" s="25">
        <v>9350</v>
      </c>
      <c r="E26" s="25">
        <v>10010</v>
      </c>
      <c r="F26" s="25">
        <v>10670</v>
      </c>
      <c r="G26" s="25">
        <v>11330.000000000002</v>
      </c>
      <c r="H26" s="25">
        <v>11990.000000000002</v>
      </c>
      <c r="I26" s="25">
        <v>12650.000000000002</v>
      </c>
      <c r="J26" s="25">
        <v>13310.000000000002</v>
      </c>
      <c r="K26" s="25">
        <v>13970.000000000002</v>
      </c>
      <c r="L26" s="26">
        <v>14630.000000000002</v>
      </c>
    </row>
    <row r="27" spans="2:12" ht="12.75">
      <c r="B27" s="24" t="s">
        <v>47</v>
      </c>
      <c r="C27" s="33">
        <v>9020</v>
      </c>
      <c r="D27" s="25">
        <v>9680</v>
      </c>
      <c r="E27" s="25">
        <v>10340</v>
      </c>
      <c r="F27" s="25">
        <v>11000</v>
      </c>
      <c r="G27" s="25">
        <v>11660.000000000002</v>
      </c>
      <c r="H27" s="25">
        <v>12320.000000000002</v>
      </c>
      <c r="I27" s="25">
        <v>12980.000000000002</v>
      </c>
      <c r="J27" s="25">
        <v>13640.000000000002</v>
      </c>
      <c r="K27" s="25">
        <v>14300.000000000002</v>
      </c>
      <c r="L27" s="26">
        <v>14960.000000000002</v>
      </c>
    </row>
    <row r="28" spans="2:12" ht="12.75">
      <c r="B28" s="24" t="s">
        <v>48</v>
      </c>
      <c r="C28" s="33">
        <v>9350</v>
      </c>
      <c r="D28" s="25">
        <v>10010</v>
      </c>
      <c r="E28" s="25">
        <v>10670</v>
      </c>
      <c r="F28" s="25">
        <v>11330.000000000002</v>
      </c>
      <c r="G28" s="25">
        <v>11990.000000000002</v>
      </c>
      <c r="H28" s="25">
        <v>12650.000000000002</v>
      </c>
      <c r="I28" s="25">
        <v>13310.000000000002</v>
      </c>
      <c r="J28" s="25">
        <v>13970.000000000002</v>
      </c>
      <c r="K28" s="25">
        <v>14630.000000000002</v>
      </c>
      <c r="L28" s="26">
        <v>15290.000000000002</v>
      </c>
    </row>
    <row r="29" spans="2:12" ht="12.75">
      <c r="B29" s="24" t="s">
        <v>49</v>
      </c>
      <c r="C29" s="33">
        <v>9680</v>
      </c>
      <c r="D29" s="25">
        <v>10340</v>
      </c>
      <c r="E29" s="25">
        <v>11000</v>
      </c>
      <c r="F29" s="25">
        <v>11660.000000000002</v>
      </c>
      <c r="G29" s="25">
        <v>12320.000000000002</v>
      </c>
      <c r="H29" s="25">
        <v>12980.000000000002</v>
      </c>
      <c r="I29" s="25">
        <v>13640.000000000002</v>
      </c>
      <c r="J29" s="25">
        <v>14300.000000000002</v>
      </c>
      <c r="K29" s="25">
        <v>14960.000000000002</v>
      </c>
      <c r="L29" s="26">
        <v>15620.000000000002</v>
      </c>
    </row>
    <row r="30" spans="2:12" ht="12.75">
      <c r="B30" s="24" t="s">
        <v>50</v>
      </c>
      <c r="C30" s="33">
        <v>10010</v>
      </c>
      <c r="D30" s="25">
        <v>10670</v>
      </c>
      <c r="E30" s="25">
        <v>11330.000000000002</v>
      </c>
      <c r="F30" s="25">
        <v>11990.000000000002</v>
      </c>
      <c r="G30" s="25">
        <v>12650.000000000002</v>
      </c>
      <c r="H30" s="25">
        <v>13310.000000000002</v>
      </c>
      <c r="I30" s="25">
        <v>13970.000000000002</v>
      </c>
      <c r="J30" s="25">
        <v>14630.000000000002</v>
      </c>
      <c r="K30" s="25">
        <v>15290.000000000002</v>
      </c>
      <c r="L30" s="26">
        <v>15950.000000000002</v>
      </c>
    </row>
    <row r="31" spans="2:12" ht="12.75">
      <c r="B31" s="24" t="s">
        <v>51</v>
      </c>
      <c r="C31" s="33">
        <v>10340</v>
      </c>
      <c r="D31" s="25">
        <v>11000</v>
      </c>
      <c r="E31" s="25">
        <v>11660.000000000002</v>
      </c>
      <c r="F31" s="25">
        <v>12320.000000000002</v>
      </c>
      <c r="G31" s="25">
        <v>12980.000000000002</v>
      </c>
      <c r="H31" s="25">
        <v>13640.000000000002</v>
      </c>
      <c r="I31" s="25">
        <v>14300.000000000002</v>
      </c>
      <c r="J31" s="25">
        <v>14960.000000000002</v>
      </c>
      <c r="K31" s="25">
        <v>15620.000000000002</v>
      </c>
      <c r="L31" s="26">
        <v>16280.000000000002</v>
      </c>
    </row>
    <row r="32" spans="2:12" ht="13.5" thickBot="1">
      <c r="B32" s="27" t="s">
        <v>52</v>
      </c>
      <c r="C32" s="34">
        <v>10670</v>
      </c>
      <c r="D32" s="28">
        <v>11330.000000000002</v>
      </c>
      <c r="E32" s="28">
        <v>11990.000000000002</v>
      </c>
      <c r="F32" s="28">
        <v>12650.000000000002</v>
      </c>
      <c r="G32" s="28">
        <v>13310.000000000002</v>
      </c>
      <c r="H32" s="28">
        <v>13970.000000000002</v>
      </c>
      <c r="I32" s="28">
        <v>14630.000000000002</v>
      </c>
      <c r="J32" s="28">
        <v>15290.000000000002</v>
      </c>
      <c r="K32" s="28">
        <v>15950.000000000002</v>
      </c>
      <c r="L32" s="29">
        <v>16610</v>
      </c>
    </row>
    <row r="35" spans="2:4" ht="20.25">
      <c r="B35" s="16" t="s">
        <v>170</v>
      </c>
      <c r="D35" s="2"/>
    </row>
    <row r="36" spans="2:4" ht="20.25">
      <c r="B36" s="16" t="s">
        <v>150</v>
      </c>
      <c r="D36" s="2"/>
    </row>
    <row r="37" spans="2:4" ht="20.25">
      <c r="B37" s="16"/>
      <c r="D37" s="2"/>
    </row>
    <row r="38" spans="3:12" ht="13.5" thickBot="1">
      <c r="C38">
        <v>320</v>
      </c>
      <c r="D38">
        <v>420</v>
      </c>
      <c r="E38">
        <v>520</v>
      </c>
      <c r="F38">
        <v>620</v>
      </c>
      <c r="G38">
        <v>720</v>
      </c>
      <c r="H38">
        <v>820</v>
      </c>
      <c r="I38">
        <v>920</v>
      </c>
      <c r="J38">
        <v>1020</v>
      </c>
      <c r="K38">
        <v>1120</v>
      </c>
      <c r="L38">
        <v>1220</v>
      </c>
    </row>
    <row r="39" spans="2:12" ht="27.75" customHeight="1" thickBot="1">
      <c r="B39" s="18" t="s">
        <v>59</v>
      </c>
      <c r="C39" s="52" t="s">
        <v>41</v>
      </c>
      <c r="D39" s="31" t="s">
        <v>42</v>
      </c>
      <c r="E39" s="31" t="s">
        <v>92</v>
      </c>
      <c r="F39" s="31" t="s">
        <v>44</v>
      </c>
      <c r="G39" s="32" t="s">
        <v>45</v>
      </c>
      <c r="H39" s="32" t="s">
        <v>93</v>
      </c>
      <c r="I39" s="32" t="s">
        <v>114</v>
      </c>
      <c r="J39" s="32" t="s">
        <v>117</v>
      </c>
      <c r="K39" s="32" t="s">
        <v>116</v>
      </c>
      <c r="L39" s="32" t="s">
        <v>127</v>
      </c>
    </row>
    <row r="40" spans="2:12" ht="12.75">
      <c r="B40" s="24" t="s">
        <v>61</v>
      </c>
      <c r="C40" s="36">
        <v>9790</v>
      </c>
      <c r="D40" s="22">
        <v>10450</v>
      </c>
      <c r="E40" s="22">
        <v>11110</v>
      </c>
      <c r="F40" s="22">
        <v>11770</v>
      </c>
      <c r="G40" s="22">
        <v>12430</v>
      </c>
      <c r="H40" s="22">
        <v>13090</v>
      </c>
      <c r="I40" s="22">
        <v>13750</v>
      </c>
      <c r="J40" s="22">
        <v>14410</v>
      </c>
      <c r="K40" s="22">
        <v>15070</v>
      </c>
      <c r="L40" s="23">
        <v>15730</v>
      </c>
    </row>
    <row r="41" spans="2:12" ht="12.75">
      <c r="B41" s="24" t="s">
        <v>151</v>
      </c>
      <c r="C41" s="33">
        <v>10340</v>
      </c>
      <c r="D41" s="25">
        <v>11000</v>
      </c>
      <c r="E41" s="25">
        <v>11660</v>
      </c>
      <c r="F41" s="25">
        <v>12320</v>
      </c>
      <c r="G41" s="25">
        <v>12980</v>
      </c>
      <c r="H41" s="25">
        <v>13640</v>
      </c>
      <c r="I41" s="25">
        <v>14300</v>
      </c>
      <c r="J41" s="25">
        <v>14960</v>
      </c>
      <c r="K41" s="25">
        <v>15620</v>
      </c>
      <c r="L41" s="26">
        <v>16280</v>
      </c>
    </row>
    <row r="42" spans="2:12" ht="12.75">
      <c r="B42" s="24" t="s">
        <v>49</v>
      </c>
      <c r="C42" s="33">
        <v>10890</v>
      </c>
      <c r="D42" s="25">
        <v>11550</v>
      </c>
      <c r="E42" s="25">
        <v>12210</v>
      </c>
      <c r="F42" s="25">
        <v>12870</v>
      </c>
      <c r="G42" s="25">
        <v>13530</v>
      </c>
      <c r="H42" s="25">
        <v>14190</v>
      </c>
      <c r="I42" s="25">
        <v>14850</v>
      </c>
      <c r="J42" s="25">
        <v>15510</v>
      </c>
      <c r="K42" s="25">
        <v>16170</v>
      </c>
      <c r="L42" s="26">
        <v>16830</v>
      </c>
    </row>
    <row r="43" spans="2:12" ht="12.75">
      <c r="B43" s="24" t="s">
        <v>152</v>
      </c>
      <c r="C43" s="33">
        <v>11440</v>
      </c>
      <c r="D43" s="25">
        <v>12100</v>
      </c>
      <c r="E43" s="25">
        <v>12760</v>
      </c>
      <c r="F43" s="25">
        <v>13420</v>
      </c>
      <c r="G43" s="25">
        <v>14080</v>
      </c>
      <c r="H43" s="25">
        <v>14740</v>
      </c>
      <c r="I43" s="25">
        <v>15400</v>
      </c>
      <c r="J43" s="25">
        <v>16060</v>
      </c>
      <c r="K43" s="25">
        <v>16720</v>
      </c>
      <c r="L43" s="26">
        <v>17380</v>
      </c>
    </row>
    <row r="44" spans="2:12" ht="13.5" thickBot="1">
      <c r="B44" s="27" t="s">
        <v>52</v>
      </c>
      <c r="C44" s="34">
        <v>11990</v>
      </c>
      <c r="D44" s="28">
        <v>12650</v>
      </c>
      <c r="E44" s="28">
        <v>13310</v>
      </c>
      <c r="F44" s="28">
        <v>13970</v>
      </c>
      <c r="G44" s="28">
        <v>14630</v>
      </c>
      <c r="H44" s="28">
        <v>15290</v>
      </c>
      <c r="I44" s="28">
        <v>15950</v>
      </c>
      <c r="J44" s="28">
        <v>16610</v>
      </c>
      <c r="K44" s="28">
        <v>17270</v>
      </c>
      <c r="L44" s="29">
        <v>17930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M2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13.00390625" style="0" customWidth="1"/>
    <col min="3" max="3" width="9.25390625" style="0" customWidth="1"/>
    <col min="4" max="4" width="8.125" style="0" customWidth="1"/>
    <col min="11" max="11" width="9.125" style="0" customWidth="1"/>
  </cols>
  <sheetData>
    <row r="2" spans="2:4" ht="20.25">
      <c r="B2" s="16" t="s">
        <v>171</v>
      </c>
      <c r="D2" s="2"/>
    </row>
    <row r="3" spans="2:12" ht="20.25">
      <c r="B3" s="16" t="s">
        <v>132</v>
      </c>
      <c r="D3" s="2"/>
      <c r="L3" s="94"/>
    </row>
    <row r="4" spans="2:4" ht="20.25">
      <c r="B4" s="16"/>
      <c r="D4" s="2"/>
    </row>
    <row r="5" spans="3:12" ht="13.5" thickBot="1">
      <c r="C5">
        <v>320</v>
      </c>
      <c r="D5">
        <v>420</v>
      </c>
      <c r="E5">
        <v>520</v>
      </c>
      <c r="F5">
        <v>620</v>
      </c>
      <c r="G5">
        <v>720</v>
      </c>
      <c r="H5">
        <v>820</v>
      </c>
      <c r="I5">
        <v>920</v>
      </c>
      <c r="J5">
        <v>1020</v>
      </c>
      <c r="K5">
        <v>1120</v>
      </c>
      <c r="L5">
        <v>1220</v>
      </c>
    </row>
    <row r="6" spans="2:12" ht="26.25" thickBot="1">
      <c r="B6" s="18" t="s">
        <v>66</v>
      </c>
      <c r="C6" s="30" t="s">
        <v>41</v>
      </c>
      <c r="D6" s="31" t="s">
        <v>42</v>
      </c>
      <c r="E6" s="31" t="s">
        <v>92</v>
      </c>
      <c r="F6" s="31" t="s">
        <v>44</v>
      </c>
      <c r="G6" s="32" t="s">
        <v>45</v>
      </c>
      <c r="H6" s="32" t="s">
        <v>93</v>
      </c>
      <c r="I6" s="32" t="s">
        <v>118</v>
      </c>
      <c r="J6" s="32" t="s">
        <v>117</v>
      </c>
      <c r="K6" s="32" t="s">
        <v>119</v>
      </c>
      <c r="L6" s="32" t="s">
        <v>127</v>
      </c>
    </row>
    <row r="7" spans="2:12" ht="12.75">
      <c r="B7" s="41">
        <v>1000</v>
      </c>
      <c r="C7" s="95">
        <v>8250</v>
      </c>
      <c r="D7" s="96">
        <v>8800</v>
      </c>
      <c r="E7" s="96">
        <v>9350</v>
      </c>
      <c r="F7" s="96">
        <v>9900</v>
      </c>
      <c r="G7" s="96">
        <v>10450</v>
      </c>
      <c r="H7" s="96">
        <v>11000</v>
      </c>
      <c r="I7" s="96">
        <v>11550.000000000002</v>
      </c>
      <c r="J7" s="96">
        <v>12100.000000000002</v>
      </c>
      <c r="K7" s="96">
        <v>12650.000000000002</v>
      </c>
      <c r="L7" s="97">
        <v>13200.000000000002</v>
      </c>
    </row>
    <row r="8" spans="2:12" ht="12.75">
      <c r="B8" s="41">
        <v>1200</v>
      </c>
      <c r="C8" s="98">
        <v>8800</v>
      </c>
      <c r="D8" s="99">
        <v>9350</v>
      </c>
      <c r="E8" s="99">
        <v>9900</v>
      </c>
      <c r="F8" s="99">
        <v>10450</v>
      </c>
      <c r="G8" s="99">
        <v>11000</v>
      </c>
      <c r="H8" s="99">
        <v>11550.000000000002</v>
      </c>
      <c r="I8" s="99">
        <v>12100.000000000002</v>
      </c>
      <c r="J8" s="99">
        <v>12650.000000000002</v>
      </c>
      <c r="K8" s="99">
        <v>13200.000000000002</v>
      </c>
      <c r="L8" s="100">
        <v>13750.000000000002</v>
      </c>
    </row>
    <row r="9" spans="2:12" ht="12.75">
      <c r="B9" s="41">
        <v>1400</v>
      </c>
      <c r="C9" s="98">
        <v>9350</v>
      </c>
      <c r="D9" s="99">
        <v>10010</v>
      </c>
      <c r="E9" s="99">
        <v>10670</v>
      </c>
      <c r="F9" s="99">
        <v>11330.000000000002</v>
      </c>
      <c r="G9" s="99">
        <v>11990.000000000002</v>
      </c>
      <c r="H9" s="99">
        <v>12650.000000000002</v>
      </c>
      <c r="I9" s="99">
        <v>13310.000000000002</v>
      </c>
      <c r="J9" s="99">
        <v>13970.000000000002</v>
      </c>
      <c r="K9" s="99">
        <v>14630.000000000002</v>
      </c>
      <c r="L9" s="100">
        <v>15290.000000000002</v>
      </c>
    </row>
    <row r="10" spans="2:12" ht="12.75">
      <c r="B10" s="41">
        <v>1600</v>
      </c>
      <c r="C10" s="98">
        <v>9900</v>
      </c>
      <c r="D10" s="99">
        <v>10560</v>
      </c>
      <c r="E10" s="99">
        <v>11220</v>
      </c>
      <c r="F10" s="99">
        <v>11880.000000000002</v>
      </c>
      <c r="G10" s="99">
        <v>12540.000000000002</v>
      </c>
      <c r="H10" s="99">
        <v>13200.000000000002</v>
      </c>
      <c r="I10" s="99">
        <v>13860.000000000002</v>
      </c>
      <c r="J10" s="99">
        <v>14520.000000000002</v>
      </c>
      <c r="K10" s="99">
        <v>15180.000000000002</v>
      </c>
      <c r="L10" s="100">
        <v>15840.000000000002</v>
      </c>
    </row>
    <row r="11" spans="2:12" ht="12.75">
      <c r="B11" s="41">
        <v>1800</v>
      </c>
      <c r="C11" s="98">
        <v>10670</v>
      </c>
      <c r="D11" s="99">
        <v>11440.000000000002</v>
      </c>
      <c r="E11" s="99">
        <v>12210.000000000002</v>
      </c>
      <c r="F11" s="99">
        <v>12980.000000000002</v>
      </c>
      <c r="G11" s="99">
        <v>13750.000000000002</v>
      </c>
      <c r="H11" s="99">
        <v>14520.000000000002</v>
      </c>
      <c r="I11" s="99">
        <v>15290.000000000002</v>
      </c>
      <c r="J11" s="99">
        <v>16060.000000000002</v>
      </c>
      <c r="K11" s="99">
        <v>16830</v>
      </c>
      <c r="L11" s="100">
        <v>17600</v>
      </c>
    </row>
    <row r="12" spans="2:12" ht="13.5" thickBot="1">
      <c r="B12" s="45">
        <v>2000</v>
      </c>
      <c r="C12" s="101">
        <v>11440.000000000002</v>
      </c>
      <c r="D12" s="102">
        <v>12210.000000000002</v>
      </c>
      <c r="E12" s="102">
        <v>12980.000000000002</v>
      </c>
      <c r="F12" s="102">
        <v>13750.000000000002</v>
      </c>
      <c r="G12" s="102">
        <v>14520.000000000002</v>
      </c>
      <c r="H12" s="102">
        <v>15290.000000000002</v>
      </c>
      <c r="I12" s="102">
        <v>16060.000000000002</v>
      </c>
      <c r="J12" s="102">
        <v>16830</v>
      </c>
      <c r="K12" s="102">
        <v>17600</v>
      </c>
      <c r="L12" s="103">
        <v>18370</v>
      </c>
    </row>
    <row r="13" spans="2:7" ht="12.75">
      <c r="B13" s="38"/>
      <c r="C13" s="4"/>
      <c r="D13" s="4"/>
      <c r="E13" s="4"/>
      <c r="F13" s="4"/>
      <c r="G13" s="4"/>
    </row>
    <row r="15" spans="2:4" ht="20.25">
      <c r="B15" s="16" t="s">
        <v>133</v>
      </c>
      <c r="D15" s="2"/>
    </row>
    <row r="16" ht="13.5" thickBot="1"/>
    <row r="17" spans="2:13" ht="26.25" thickBot="1">
      <c r="B17" s="59" t="s">
        <v>59</v>
      </c>
      <c r="C17" s="30" t="s">
        <v>41</v>
      </c>
      <c r="D17" s="31" t="s">
        <v>42</v>
      </c>
      <c r="E17" s="31" t="s">
        <v>92</v>
      </c>
      <c r="F17" s="31" t="s">
        <v>44</v>
      </c>
      <c r="G17" s="32" t="s">
        <v>45</v>
      </c>
      <c r="H17" s="32" t="s">
        <v>93</v>
      </c>
      <c r="I17" s="32" t="s">
        <v>118</v>
      </c>
      <c r="J17" s="32" t="s">
        <v>115</v>
      </c>
      <c r="K17" s="32" t="s">
        <v>116</v>
      </c>
      <c r="L17" s="46" t="s">
        <v>127</v>
      </c>
      <c r="M17" s="4"/>
    </row>
    <row r="18" spans="2:12" ht="12.75">
      <c r="B18" s="60">
        <v>1600</v>
      </c>
      <c r="C18" s="95">
        <v>11770.000000000002</v>
      </c>
      <c r="D18" s="96">
        <v>12540.000000000002</v>
      </c>
      <c r="E18" s="96">
        <v>13310.000000000002</v>
      </c>
      <c r="F18" s="96">
        <v>14080.000000000002</v>
      </c>
      <c r="G18" s="96">
        <v>14850.000000000002</v>
      </c>
      <c r="H18" s="96">
        <v>15620.000000000002</v>
      </c>
      <c r="I18" s="96">
        <v>16390</v>
      </c>
      <c r="J18" s="96">
        <v>17160</v>
      </c>
      <c r="K18" s="96">
        <v>17930</v>
      </c>
      <c r="L18" s="97">
        <v>18700</v>
      </c>
    </row>
    <row r="19" spans="2:12" ht="12.75">
      <c r="B19" s="61">
        <v>1800</v>
      </c>
      <c r="C19" s="98">
        <v>12650.000000000002</v>
      </c>
      <c r="D19" s="99">
        <v>13420.000000000002</v>
      </c>
      <c r="E19" s="99">
        <v>14190.000000000002</v>
      </c>
      <c r="F19" s="99">
        <v>14960.000000000002</v>
      </c>
      <c r="G19" s="99">
        <v>15730.000000000002</v>
      </c>
      <c r="H19" s="99">
        <v>16500</v>
      </c>
      <c r="I19" s="99">
        <v>17270</v>
      </c>
      <c r="J19" s="99">
        <v>18040</v>
      </c>
      <c r="K19" s="99">
        <v>18810</v>
      </c>
      <c r="L19" s="100">
        <v>19580</v>
      </c>
    </row>
    <row r="20" spans="2:12" ht="13.5" thickBot="1">
      <c r="B20" s="62">
        <v>2000</v>
      </c>
      <c r="C20" s="101">
        <v>13530.000000000002</v>
      </c>
      <c r="D20" s="102">
        <v>14300.000000000002</v>
      </c>
      <c r="E20" s="102">
        <v>15070.000000000002</v>
      </c>
      <c r="F20" s="102">
        <v>15840.000000000002</v>
      </c>
      <c r="G20" s="102">
        <v>16610</v>
      </c>
      <c r="H20" s="102">
        <v>17380</v>
      </c>
      <c r="I20" s="102">
        <v>18150</v>
      </c>
      <c r="J20" s="102">
        <v>18920</v>
      </c>
      <c r="K20" s="102">
        <v>19690</v>
      </c>
      <c r="L20" s="103">
        <v>20460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void</cp:lastModifiedBy>
  <cp:lastPrinted>2012-08-07T07:46:48Z</cp:lastPrinted>
  <dcterms:created xsi:type="dcterms:W3CDTF">2007-09-26T07:45:46Z</dcterms:created>
  <dcterms:modified xsi:type="dcterms:W3CDTF">2020-09-29T07:51:06Z</dcterms:modified>
  <cp:category/>
  <cp:version/>
  <cp:contentType/>
  <cp:contentStatus/>
</cp:coreProperties>
</file>